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IKAMATSU\Desktop\"/>
    </mc:Choice>
  </mc:AlternateContent>
  <bookViews>
    <workbookView xWindow="0" yWindow="0" windowWidth="20490" windowHeight="9330"/>
  </bookViews>
  <sheets>
    <sheet name="trip_public" sheetId="1" r:id="rId1"/>
  </sheets>
  <calcPr calcId="162913"/>
</workbook>
</file>

<file path=xl/calcChain.xml><?xml version="1.0" encoding="utf-8"?>
<calcChain xmlns="http://schemas.openxmlformats.org/spreadsheetml/2006/main">
  <c r="J802" i="1" l="1"/>
  <c r="J2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788" i="1"/>
  <c r="J789" i="1"/>
  <c r="J790" i="1"/>
  <c r="J791" i="1"/>
  <c r="J792" i="1"/>
  <c r="J793" i="1"/>
  <c r="J794" i="1"/>
  <c r="J795" i="1"/>
  <c r="J796" i="1"/>
  <c r="J797" i="1"/>
  <c r="J798" i="1"/>
  <c r="J799" i="1"/>
  <c r="J800" i="1"/>
  <c r="J801" i="1"/>
  <c r="J803" i="1"/>
  <c r="J804" i="1"/>
  <c r="J805" i="1"/>
  <c r="J806" i="1"/>
  <c r="J807" i="1"/>
  <c r="J808" i="1"/>
  <c r="J809" i="1"/>
  <c r="J810" i="1"/>
  <c r="J811" i="1"/>
  <c r="J812" i="1"/>
  <c r="J813" i="1"/>
  <c r="J814" i="1"/>
  <c r="J815" i="1"/>
  <c r="J816" i="1"/>
  <c r="J817" i="1"/>
  <c r="J818" i="1"/>
  <c r="J819" i="1"/>
  <c r="J820" i="1"/>
  <c r="J821" i="1"/>
  <c r="J822" i="1"/>
  <c r="J823" i="1"/>
  <c r="J824" i="1"/>
  <c r="J825" i="1"/>
  <c r="J826" i="1"/>
  <c r="J827" i="1"/>
  <c r="J828" i="1"/>
  <c r="J829" i="1"/>
  <c r="J830" i="1"/>
  <c r="J831" i="1"/>
  <c r="J832" i="1"/>
  <c r="J833" i="1"/>
  <c r="J834" i="1"/>
  <c r="J835" i="1"/>
  <c r="J836" i="1"/>
  <c r="J837" i="1"/>
  <c r="J838" i="1"/>
  <c r="J839" i="1"/>
  <c r="J840" i="1"/>
  <c r="J841" i="1"/>
  <c r="J842" i="1"/>
  <c r="J843" i="1"/>
  <c r="J844" i="1"/>
  <c r="J845" i="1"/>
  <c r="J846" i="1"/>
  <c r="J847" i="1"/>
  <c r="J848" i="1"/>
  <c r="J849" i="1"/>
  <c r="J850" i="1"/>
  <c r="J851" i="1"/>
  <c r="J852" i="1"/>
  <c r="J853" i="1"/>
  <c r="J854" i="1"/>
  <c r="J855" i="1"/>
  <c r="J856" i="1"/>
  <c r="J857" i="1"/>
  <c r="J858" i="1"/>
  <c r="J859" i="1"/>
  <c r="J860" i="1"/>
  <c r="J861" i="1"/>
  <c r="J862" i="1"/>
  <c r="J863" i="1"/>
  <c r="J864" i="1"/>
  <c r="J865" i="1"/>
  <c r="J866" i="1"/>
  <c r="J867" i="1"/>
  <c r="J868" i="1"/>
  <c r="J869" i="1"/>
  <c r="J870" i="1"/>
  <c r="J871" i="1"/>
  <c r="J872" i="1"/>
  <c r="J873" i="1"/>
  <c r="J874" i="1"/>
  <c r="J875" i="1"/>
  <c r="J876" i="1"/>
  <c r="J877" i="1"/>
  <c r="J878" i="1"/>
  <c r="J879" i="1"/>
  <c r="J880" i="1"/>
  <c r="J881" i="1"/>
  <c r="J882" i="1"/>
  <c r="J883" i="1"/>
  <c r="J884" i="1"/>
  <c r="J885" i="1"/>
  <c r="J886" i="1"/>
  <c r="J887" i="1"/>
  <c r="J888" i="1"/>
  <c r="J889" i="1"/>
  <c r="J890" i="1"/>
  <c r="J891" i="1"/>
  <c r="J892" i="1"/>
  <c r="J893" i="1"/>
  <c r="J894" i="1"/>
  <c r="J895" i="1"/>
  <c r="J896" i="1"/>
  <c r="J897" i="1"/>
  <c r="J898" i="1"/>
  <c r="J899" i="1"/>
  <c r="J900" i="1"/>
  <c r="J901" i="1"/>
  <c r="J902" i="1"/>
  <c r="J903" i="1"/>
  <c r="J904" i="1"/>
  <c r="J905" i="1"/>
  <c r="J906" i="1"/>
  <c r="J907" i="1"/>
  <c r="J908" i="1"/>
  <c r="J909" i="1"/>
  <c r="J910" i="1"/>
  <c r="J911" i="1"/>
  <c r="J912" i="1"/>
  <c r="J913" i="1"/>
  <c r="J914" i="1"/>
  <c r="J915" i="1"/>
  <c r="J916" i="1"/>
  <c r="J917" i="1"/>
  <c r="J918" i="1"/>
  <c r="J919" i="1"/>
  <c r="J920" i="1"/>
  <c r="J921" i="1"/>
  <c r="J922" i="1"/>
  <c r="J923" i="1"/>
  <c r="J924" i="1"/>
  <c r="J925" i="1"/>
  <c r="J926" i="1"/>
  <c r="J927" i="1"/>
  <c r="J928" i="1"/>
  <c r="J929" i="1"/>
  <c r="J930" i="1"/>
  <c r="J931" i="1"/>
  <c r="J932" i="1"/>
  <c r="J933" i="1"/>
  <c r="J934" i="1"/>
  <c r="J935" i="1"/>
  <c r="J936" i="1"/>
  <c r="J937" i="1"/>
  <c r="J938" i="1"/>
  <c r="J939" i="1"/>
  <c r="J940" i="1"/>
  <c r="J941" i="1"/>
  <c r="J942" i="1"/>
  <c r="J943" i="1"/>
  <c r="J944" i="1"/>
  <c r="J945" i="1"/>
  <c r="J946" i="1"/>
  <c r="J947" i="1"/>
  <c r="J948" i="1"/>
  <c r="J949" i="1"/>
  <c r="J950" i="1"/>
  <c r="J951" i="1"/>
  <c r="J952" i="1"/>
  <c r="J953" i="1"/>
  <c r="J954" i="1"/>
  <c r="J955" i="1"/>
  <c r="J956" i="1"/>
  <c r="J957" i="1"/>
  <c r="J958" i="1"/>
  <c r="J959" i="1"/>
  <c r="J960" i="1"/>
  <c r="J961" i="1"/>
  <c r="J962" i="1"/>
  <c r="J963" i="1"/>
  <c r="J964" i="1"/>
  <c r="J965" i="1"/>
  <c r="J966" i="1"/>
  <c r="J967" i="1"/>
  <c r="J968" i="1"/>
  <c r="J969" i="1"/>
  <c r="J970" i="1"/>
  <c r="J971" i="1"/>
  <c r="J972" i="1"/>
  <c r="J973" i="1"/>
  <c r="J974" i="1"/>
  <c r="J975" i="1"/>
  <c r="J976" i="1"/>
  <c r="J977" i="1"/>
  <c r="J978" i="1"/>
  <c r="J979" i="1"/>
  <c r="J980" i="1"/>
  <c r="J981" i="1"/>
  <c r="J982" i="1"/>
  <c r="J983" i="1"/>
  <c r="J984" i="1"/>
  <c r="J985" i="1"/>
  <c r="J986" i="1"/>
  <c r="J987" i="1"/>
  <c r="J988" i="1"/>
  <c r="J989" i="1"/>
  <c r="J990" i="1"/>
  <c r="J991" i="1"/>
  <c r="J992" i="1"/>
  <c r="J993" i="1"/>
  <c r="J994" i="1"/>
  <c r="J995" i="1"/>
  <c r="J996" i="1"/>
  <c r="J997" i="1"/>
  <c r="J998" i="1"/>
  <c r="J999" i="1"/>
  <c r="J1000" i="1"/>
  <c r="J1001" i="1"/>
  <c r="J1002" i="1"/>
  <c r="J1003" i="1"/>
  <c r="J1004" i="1"/>
  <c r="J1005" i="1"/>
  <c r="J1006" i="1"/>
  <c r="J1007" i="1"/>
  <c r="J1008" i="1"/>
  <c r="J1009" i="1"/>
  <c r="J1010" i="1"/>
  <c r="J1011" i="1"/>
  <c r="J1012" i="1"/>
  <c r="J1013" i="1"/>
  <c r="J1014" i="1"/>
  <c r="J1015" i="1"/>
  <c r="J1016" i="1"/>
  <c r="J1017" i="1"/>
  <c r="J1018" i="1"/>
  <c r="J1019" i="1"/>
  <c r="J1020" i="1"/>
  <c r="J1021" i="1"/>
  <c r="J1022" i="1"/>
  <c r="J1023" i="1"/>
  <c r="J1024" i="1"/>
  <c r="J1025" i="1"/>
  <c r="J1026" i="1"/>
  <c r="J1027" i="1"/>
  <c r="J1028" i="1"/>
  <c r="J1029" i="1"/>
  <c r="J1030" i="1"/>
  <c r="J1031" i="1"/>
  <c r="J1032" i="1"/>
  <c r="J1033" i="1"/>
  <c r="J1034" i="1"/>
  <c r="J1035" i="1"/>
  <c r="J1036" i="1"/>
  <c r="J1037" i="1"/>
  <c r="J1038" i="1"/>
  <c r="J1039" i="1"/>
  <c r="J1040" i="1"/>
  <c r="J1041" i="1"/>
  <c r="J1042" i="1"/>
  <c r="J1043" i="1"/>
  <c r="J1044" i="1"/>
  <c r="J1045" i="1"/>
  <c r="J1046" i="1"/>
  <c r="J1047" i="1"/>
  <c r="J1048" i="1"/>
  <c r="J1049" i="1"/>
  <c r="J1050" i="1"/>
  <c r="J1051" i="1"/>
  <c r="J1052" i="1"/>
  <c r="J1053" i="1"/>
  <c r="J1054" i="1"/>
  <c r="J1055" i="1"/>
  <c r="J1056" i="1"/>
  <c r="J1057" i="1"/>
  <c r="J1058" i="1"/>
  <c r="J1059" i="1"/>
  <c r="J1060" i="1"/>
  <c r="J1061" i="1"/>
  <c r="J1062" i="1"/>
  <c r="J1063" i="1"/>
  <c r="J1064" i="1"/>
  <c r="J1065" i="1"/>
  <c r="J1066" i="1"/>
  <c r="J1067" i="1"/>
  <c r="J1068" i="1"/>
  <c r="J1069" i="1"/>
  <c r="J1070" i="1"/>
  <c r="J1071" i="1"/>
  <c r="J1072" i="1"/>
  <c r="J1073" i="1"/>
  <c r="J1074" i="1"/>
  <c r="J1075" i="1"/>
  <c r="J1076" i="1"/>
  <c r="J1077" i="1"/>
  <c r="J1078" i="1"/>
  <c r="J1079" i="1"/>
  <c r="J1080" i="1"/>
  <c r="J1081" i="1"/>
  <c r="J1082" i="1"/>
  <c r="J1083" i="1"/>
  <c r="J1084" i="1"/>
  <c r="J1085" i="1"/>
  <c r="J1086" i="1"/>
  <c r="J1087" i="1"/>
  <c r="J1088" i="1"/>
  <c r="J1089" i="1"/>
  <c r="J1090" i="1"/>
  <c r="J1091" i="1"/>
  <c r="J1092" i="1"/>
  <c r="J1093" i="1"/>
  <c r="J1094" i="1"/>
  <c r="J1095" i="1"/>
  <c r="J1096" i="1"/>
  <c r="J1097" i="1"/>
  <c r="J1098" i="1"/>
  <c r="J1099" i="1"/>
  <c r="J1100" i="1"/>
  <c r="J1101" i="1"/>
  <c r="J1102" i="1"/>
  <c r="J1103" i="1"/>
  <c r="J1104" i="1"/>
  <c r="J1105" i="1"/>
  <c r="J1106" i="1"/>
  <c r="J1107" i="1"/>
  <c r="J1108" i="1"/>
  <c r="J1109" i="1"/>
  <c r="J1110" i="1"/>
  <c r="J1111" i="1"/>
  <c r="J1112" i="1"/>
  <c r="J1113" i="1"/>
  <c r="J1114" i="1"/>
  <c r="J1115" i="1"/>
  <c r="J1116" i="1"/>
  <c r="J1117" i="1"/>
  <c r="J1118" i="1"/>
  <c r="J1119" i="1"/>
  <c r="J1120" i="1"/>
  <c r="J1121" i="1"/>
  <c r="J1122" i="1"/>
  <c r="J1123" i="1"/>
  <c r="J1124" i="1"/>
  <c r="J1125" i="1"/>
  <c r="J1126" i="1"/>
  <c r="J1127" i="1"/>
  <c r="J1128" i="1"/>
  <c r="J1129" i="1"/>
  <c r="J1130" i="1"/>
  <c r="J1131" i="1"/>
  <c r="J1132" i="1"/>
  <c r="J1133" i="1"/>
  <c r="J1134" i="1"/>
  <c r="J1135" i="1"/>
  <c r="J1136" i="1"/>
  <c r="J1137" i="1"/>
  <c r="J1138" i="1"/>
  <c r="J1139" i="1"/>
  <c r="I705" i="1"/>
  <c r="I2" i="1"/>
  <c r="I3" i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I93" i="1"/>
  <c r="I94" i="1"/>
  <c r="I95" i="1"/>
  <c r="I96" i="1"/>
  <c r="I97" i="1"/>
  <c r="I98" i="1"/>
  <c r="I99" i="1"/>
  <c r="I100" i="1"/>
  <c r="I101" i="1"/>
  <c r="I102" i="1"/>
  <c r="I103" i="1"/>
  <c r="I104" i="1"/>
  <c r="I105" i="1"/>
  <c r="I106" i="1"/>
  <c r="I107" i="1"/>
  <c r="I108" i="1"/>
  <c r="I109" i="1"/>
  <c r="I110" i="1"/>
  <c r="I111" i="1"/>
  <c r="I112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I241" i="1"/>
  <c r="I242" i="1"/>
  <c r="I243" i="1"/>
  <c r="I244" i="1"/>
  <c r="I245" i="1"/>
  <c r="I246" i="1"/>
  <c r="I247" i="1"/>
  <c r="I248" i="1"/>
  <c r="I249" i="1"/>
  <c r="I250" i="1"/>
  <c r="I251" i="1"/>
  <c r="I252" i="1"/>
  <c r="I253" i="1"/>
  <c r="I254" i="1"/>
  <c r="I255" i="1"/>
  <c r="I256" i="1"/>
  <c r="I257" i="1"/>
  <c r="I258" i="1"/>
  <c r="I259" i="1"/>
  <c r="I260" i="1"/>
  <c r="I261" i="1"/>
  <c r="I262" i="1"/>
  <c r="I263" i="1"/>
  <c r="I264" i="1"/>
  <c r="I265" i="1"/>
  <c r="I266" i="1"/>
  <c r="I267" i="1"/>
  <c r="I268" i="1"/>
  <c r="I269" i="1"/>
  <c r="I270" i="1"/>
  <c r="I271" i="1"/>
  <c r="I272" i="1"/>
  <c r="I273" i="1"/>
  <c r="I274" i="1"/>
  <c r="I275" i="1"/>
  <c r="I276" i="1"/>
  <c r="I277" i="1"/>
  <c r="I278" i="1"/>
  <c r="I279" i="1"/>
  <c r="I280" i="1"/>
  <c r="I281" i="1"/>
  <c r="I282" i="1"/>
  <c r="I283" i="1"/>
  <c r="I284" i="1"/>
  <c r="I285" i="1"/>
  <c r="I286" i="1"/>
  <c r="I287" i="1"/>
  <c r="I288" i="1"/>
  <c r="I289" i="1"/>
  <c r="I290" i="1"/>
  <c r="I291" i="1"/>
  <c r="I292" i="1"/>
  <c r="I293" i="1"/>
  <c r="I294" i="1"/>
  <c r="I295" i="1"/>
  <c r="I296" i="1"/>
  <c r="I297" i="1"/>
  <c r="I298" i="1"/>
  <c r="I299" i="1"/>
  <c r="I300" i="1"/>
  <c r="I301" i="1"/>
  <c r="I302" i="1"/>
  <c r="I303" i="1"/>
  <c r="I304" i="1"/>
  <c r="I305" i="1"/>
  <c r="I306" i="1"/>
  <c r="I307" i="1"/>
  <c r="I308" i="1"/>
  <c r="I309" i="1"/>
  <c r="I310" i="1"/>
  <c r="I311" i="1"/>
  <c r="I312" i="1"/>
  <c r="I313" i="1"/>
  <c r="I314" i="1"/>
  <c r="I315" i="1"/>
  <c r="I316" i="1"/>
  <c r="I317" i="1"/>
  <c r="I318" i="1"/>
  <c r="I319" i="1"/>
  <c r="I320" i="1"/>
  <c r="I321" i="1"/>
  <c r="I322" i="1"/>
  <c r="I323" i="1"/>
  <c r="I324" i="1"/>
  <c r="I325" i="1"/>
  <c r="I326" i="1"/>
  <c r="I327" i="1"/>
  <c r="I328" i="1"/>
  <c r="I329" i="1"/>
  <c r="I330" i="1"/>
  <c r="I331" i="1"/>
  <c r="I332" i="1"/>
  <c r="I333" i="1"/>
  <c r="I334" i="1"/>
  <c r="I335" i="1"/>
  <c r="I336" i="1"/>
  <c r="I337" i="1"/>
  <c r="I338" i="1"/>
  <c r="I339" i="1"/>
  <c r="I340" i="1"/>
  <c r="I341" i="1"/>
  <c r="I342" i="1"/>
  <c r="I343" i="1"/>
  <c r="I344" i="1"/>
  <c r="I345" i="1"/>
  <c r="I346" i="1"/>
  <c r="I347" i="1"/>
  <c r="I348" i="1"/>
  <c r="I349" i="1"/>
  <c r="I350" i="1"/>
  <c r="I351" i="1"/>
  <c r="I352" i="1"/>
  <c r="I353" i="1"/>
  <c r="I354" i="1"/>
  <c r="I355" i="1"/>
  <c r="I356" i="1"/>
  <c r="I357" i="1"/>
  <c r="I358" i="1"/>
  <c r="I359" i="1"/>
  <c r="I360" i="1"/>
  <c r="I361" i="1"/>
  <c r="I362" i="1"/>
  <c r="I363" i="1"/>
  <c r="I364" i="1"/>
  <c r="I365" i="1"/>
  <c r="I366" i="1"/>
  <c r="I367" i="1"/>
  <c r="I368" i="1"/>
  <c r="I369" i="1"/>
  <c r="I370" i="1"/>
  <c r="I371" i="1"/>
  <c r="I372" i="1"/>
  <c r="I373" i="1"/>
  <c r="I374" i="1"/>
  <c r="I375" i="1"/>
  <c r="I376" i="1"/>
  <c r="I377" i="1"/>
  <c r="I378" i="1"/>
  <c r="I379" i="1"/>
  <c r="I380" i="1"/>
  <c r="I381" i="1"/>
  <c r="I382" i="1"/>
  <c r="I383" i="1"/>
  <c r="I384" i="1"/>
  <c r="I385" i="1"/>
  <c r="I386" i="1"/>
  <c r="I387" i="1"/>
  <c r="I388" i="1"/>
  <c r="I389" i="1"/>
  <c r="I390" i="1"/>
  <c r="I391" i="1"/>
  <c r="I392" i="1"/>
  <c r="I393" i="1"/>
  <c r="I394" i="1"/>
  <c r="I395" i="1"/>
  <c r="I396" i="1"/>
  <c r="I397" i="1"/>
  <c r="I398" i="1"/>
  <c r="I399" i="1"/>
  <c r="I400" i="1"/>
  <c r="I401" i="1"/>
  <c r="I402" i="1"/>
  <c r="I403" i="1"/>
  <c r="I404" i="1"/>
  <c r="I405" i="1"/>
  <c r="I406" i="1"/>
  <c r="I407" i="1"/>
  <c r="I408" i="1"/>
  <c r="I409" i="1"/>
  <c r="I410" i="1"/>
  <c r="I411" i="1"/>
  <c r="I412" i="1"/>
  <c r="I413" i="1"/>
  <c r="I414" i="1"/>
  <c r="I415" i="1"/>
  <c r="I416" i="1"/>
  <c r="I417" i="1"/>
  <c r="I418" i="1"/>
  <c r="I419" i="1"/>
  <c r="I420" i="1"/>
  <c r="I421" i="1"/>
  <c r="I422" i="1"/>
  <c r="I423" i="1"/>
  <c r="I424" i="1"/>
  <c r="I425" i="1"/>
  <c r="I426" i="1"/>
  <c r="I427" i="1"/>
  <c r="I428" i="1"/>
  <c r="I429" i="1"/>
  <c r="I430" i="1"/>
  <c r="I431" i="1"/>
  <c r="I432" i="1"/>
  <c r="I433" i="1"/>
  <c r="I434" i="1"/>
  <c r="I435" i="1"/>
  <c r="I436" i="1"/>
  <c r="I437" i="1"/>
  <c r="I438" i="1"/>
  <c r="I439" i="1"/>
  <c r="I440" i="1"/>
  <c r="I441" i="1"/>
  <c r="I442" i="1"/>
  <c r="I443" i="1"/>
  <c r="I444" i="1"/>
  <c r="I445" i="1"/>
  <c r="I446" i="1"/>
  <c r="I447" i="1"/>
  <c r="I448" i="1"/>
  <c r="I449" i="1"/>
  <c r="I450" i="1"/>
  <c r="I451" i="1"/>
  <c r="I452" i="1"/>
  <c r="I453" i="1"/>
  <c r="I454" i="1"/>
  <c r="I455" i="1"/>
  <c r="I456" i="1"/>
  <c r="I457" i="1"/>
  <c r="I458" i="1"/>
  <c r="I459" i="1"/>
  <c r="I460" i="1"/>
  <c r="I461" i="1"/>
  <c r="I462" i="1"/>
  <c r="I463" i="1"/>
  <c r="I464" i="1"/>
  <c r="I465" i="1"/>
  <c r="I466" i="1"/>
  <c r="I467" i="1"/>
  <c r="I468" i="1"/>
  <c r="I469" i="1"/>
  <c r="I470" i="1"/>
  <c r="I471" i="1"/>
  <c r="I472" i="1"/>
  <c r="I473" i="1"/>
  <c r="I474" i="1"/>
  <c r="I475" i="1"/>
  <c r="I476" i="1"/>
  <c r="I477" i="1"/>
  <c r="I478" i="1"/>
  <c r="I479" i="1"/>
  <c r="I480" i="1"/>
  <c r="I481" i="1"/>
  <c r="I482" i="1"/>
  <c r="I483" i="1"/>
  <c r="I484" i="1"/>
  <c r="I485" i="1"/>
  <c r="I486" i="1"/>
  <c r="I487" i="1"/>
  <c r="I488" i="1"/>
  <c r="I489" i="1"/>
  <c r="I490" i="1"/>
  <c r="I491" i="1"/>
  <c r="I492" i="1"/>
  <c r="I493" i="1"/>
  <c r="I494" i="1"/>
  <c r="I495" i="1"/>
  <c r="I496" i="1"/>
  <c r="I497" i="1"/>
  <c r="I498" i="1"/>
  <c r="I499" i="1"/>
  <c r="I500" i="1"/>
  <c r="I501" i="1"/>
  <c r="I502" i="1"/>
  <c r="I503" i="1"/>
  <c r="I504" i="1"/>
  <c r="I505" i="1"/>
  <c r="I506" i="1"/>
  <c r="I507" i="1"/>
  <c r="I508" i="1"/>
  <c r="I509" i="1"/>
  <c r="I510" i="1"/>
  <c r="I511" i="1"/>
  <c r="I512" i="1"/>
  <c r="I513" i="1"/>
  <c r="I514" i="1"/>
  <c r="I515" i="1"/>
  <c r="I516" i="1"/>
  <c r="I517" i="1"/>
  <c r="I518" i="1"/>
  <c r="I519" i="1"/>
  <c r="I520" i="1"/>
  <c r="I521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39" i="1"/>
  <c r="I540" i="1"/>
  <c r="I541" i="1"/>
  <c r="I542" i="1"/>
  <c r="I543" i="1"/>
  <c r="I544" i="1"/>
  <c r="I545" i="1"/>
  <c r="I546" i="1"/>
  <c r="I547" i="1"/>
  <c r="I548" i="1"/>
  <c r="I549" i="1"/>
  <c r="I550" i="1"/>
  <c r="I551" i="1"/>
  <c r="I552" i="1"/>
  <c r="I553" i="1"/>
  <c r="I554" i="1"/>
  <c r="I555" i="1"/>
  <c r="I556" i="1"/>
  <c r="I557" i="1"/>
  <c r="I558" i="1"/>
  <c r="I559" i="1"/>
  <c r="I560" i="1"/>
  <c r="I561" i="1"/>
  <c r="I562" i="1"/>
  <c r="I563" i="1"/>
  <c r="I564" i="1"/>
  <c r="I565" i="1"/>
  <c r="I566" i="1"/>
  <c r="I567" i="1"/>
  <c r="I568" i="1"/>
  <c r="I569" i="1"/>
  <c r="I570" i="1"/>
  <c r="I571" i="1"/>
  <c r="I572" i="1"/>
  <c r="I573" i="1"/>
  <c r="I574" i="1"/>
  <c r="I575" i="1"/>
  <c r="I576" i="1"/>
  <c r="I577" i="1"/>
  <c r="I578" i="1"/>
  <c r="I579" i="1"/>
  <c r="I580" i="1"/>
  <c r="I581" i="1"/>
  <c r="I582" i="1"/>
  <c r="I583" i="1"/>
  <c r="I584" i="1"/>
  <c r="I585" i="1"/>
  <c r="I586" i="1"/>
  <c r="I587" i="1"/>
  <c r="I588" i="1"/>
  <c r="I589" i="1"/>
  <c r="I590" i="1"/>
  <c r="I591" i="1"/>
  <c r="I592" i="1"/>
  <c r="I593" i="1"/>
  <c r="I594" i="1"/>
  <c r="I595" i="1"/>
  <c r="I596" i="1"/>
  <c r="I597" i="1"/>
  <c r="I598" i="1"/>
  <c r="I599" i="1"/>
  <c r="I600" i="1"/>
  <c r="I601" i="1"/>
  <c r="I602" i="1"/>
  <c r="I603" i="1"/>
  <c r="I604" i="1"/>
  <c r="I605" i="1"/>
  <c r="I606" i="1"/>
  <c r="I607" i="1"/>
  <c r="I608" i="1"/>
  <c r="I609" i="1"/>
  <c r="I610" i="1"/>
  <c r="I611" i="1"/>
  <c r="I612" i="1"/>
  <c r="I613" i="1"/>
  <c r="I614" i="1"/>
  <c r="I615" i="1"/>
  <c r="I616" i="1"/>
  <c r="I617" i="1"/>
  <c r="I618" i="1"/>
  <c r="I619" i="1"/>
  <c r="I620" i="1"/>
  <c r="I621" i="1"/>
  <c r="I622" i="1"/>
  <c r="I623" i="1"/>
  <c r="I624" i="1"/>
  <c r="I625" i="1"/>
  <c r="I626" i="1"/>
  <c r="I627" i="1"/>
  <c r="I628" i="1"/>
  <c r="I629" i="1"/>
  <c r="I630" i="1"/>
  <c r="I631" i="1"/>
  <c r="I632" i="1"/>
  <c r="I633" i="1"/>
  <c r="I634" i="1"/>
  <c r="I635" i="1"/>
  <c r="I636" i="1"/>
  <c r="I637" i="1"/>
  <c r="I638" i="1"/>
  <c r="I639" i="1"/>
  <c r="I640" i="1"/>
  <c r="I641" i="1"/>
  <c r="I642" i="1"/>
  <c r="I643" i="1"/>
  <c r="I644" i="1"/>
  <c r="I645" i="1"/>
  <c r="I646" i="1"/>
  <c r="I647" i="1"/>
  <c r="I648" i="1"/>
  <c r="I649" i="1"/>
  <c r="I650" i="1"/>
  <c r="I651" i="1"/>
  <c r="I652" i="1"/>
  <c r="I653" i="1"/>
  <c r="I654" i="1"/>
  <c r="I655" i="1"/>
  <c r="I656" i="1"/>
  <c r="I657" i="1"/>
  <c r="I658" i="1"/>
  <c r="I659" i="1"/>
  <c r="I660" i="1"/>
  <c r="I661" i="1"/>
  <c r="I662" i="1"/>
  <c r="I663" i="1"/>
  <c r="I664" i="1"/>
  <c r="I665" i="1"/>
  <c r="I666" i="1"/>
  <c r="I667" i="1"/>
  <c r="I668" i="1"/>
  <c r="I669" i="1"/>
  <c r="I670" i="1"/>
  <c r="I671" i="1"/>
  <c r="I672" i="1"/>
  <c r="I673" i="1"/>
  <c r="I674" i="1"/>
  <c r="I675" i="1"/>
  <c r="I676" i="1"/>
  <c r="I677" i="1"/>
  <c r="I678" i="1"/>
  <c r="I679" i="1"/>
  <c r="I680" i="1"/>
  <c r="I681" i="1"/>
  <c r="I682" i="1"/>
  <c r="I683" i="1"/>
  <c r="I684" i="1"/>
  <c r="I685" i="1"/>
  <c r="I686" i="1"/>
  <c r="I687" i="1"/>
  <c r="I688" i="1"/>
  <c r="I689" i="1"/>
  <c r="I690" i="1"/>
  <c r="I691" i="1"/>
  <c r="I692" i="1"/>
  <c r="I693" i="1"/>
  <c r="I694" i="1"/>
  <c r="I695" i="1"/>
  <c r="I696" i="1"/>
  <c r="I697" i="1"/>
  <c r="I698" i="1"/>
  <c r="I699" i="1"/>
  <c r="I700" i="1"/>
  <c r="I701" i="1"/>
  <c r="I702" i="1"/>
  <c r="I703" i="1"/>
  <c r="I704" i="1"/>
  <c r="I706" i="1"/>
  <c r="I707" i="1"/>
  <c r="I708" i="1"/>
  <c r="I709" i="1"/>
  <c r="I710" i="1"/>
  <c r="I711" i="1"/>
  <c r="I712" i="1"/>
  <c r="I713" i="1"/>
  <c r="I714" i="1"/>
  <c r="I715" i="1"/>
  <c r="I716" i="1"/>
  <c r="I717" i="1"/>
  <c r="I718" i="1"/>
  <c r="I719" i="1"/>
  <c r="I720" i="1"/>
  <c r="I721" i="1"/>
  <c r="I722" i="1"/>
  <c r="I723" i="1"/>
  <c r="I724" i="1"/>
  <c r="I725" i="1"/>
  <c r="I726" i="1"/>
  <c r="I727" i="1"/>
  <c r="I728" i="1"/>
  <c r="I729" i="1"/>
  <c r="I730" i="1"/>
  <c r="I731" i="1"/>
  <c r="I732" i="1"/>
  <c r="I733" i="1"/>
  <c r="I734" i="1"/>
  <c r="I735" i="1"/>
  <c r="I736" i="1"/>
  <c r="I737" i="1"/>
  <c r="I738" i="1"/>
  <c r="I739" i="1"/>
  <c r="I740" i="1"/>
  <c r="I741" i="1"/>
  <c r="I742" i="1"/>
  <c r="I743" i="1"/>
  <c r="I744" i="1"/>
  <c r="I745" i="1"/>
  <c r="I746" i="1"/>
  <c r="I747" i="1"/>
  <c r="I748" i="1"/>
  <c r="I749" i="1"/>
  <c r="I750" i="1"/>
  <c r="I751" i="1"/>
  <c r="I752" i="1"/>
  <c r="I753" i="1"/>
  <c r="I754" i="1"/>
  <c r="I755" i="1"/>
  <c r="I756" i="1"/>
  <c r="I757" i="1"/>
  <c r="I758" i="1"/>
  <c r="I759" i="1"/>
  <c r="I760" i="1"/>
  <c r="I761" i="1"/>
  <c r="I762" i="1"/>
  <c r="I763" i="1"/>
  <c r="I764" i="1"/>
  <c r="I765" i="1"/>
  <c r="I766" i="1"/>
  <c r="I767" i="1"/>
  <c r="I768" i="1"/>
  <c r="I769" i="1"/>
  <c r="I770" i="1"/>
  <c r="I771" i="1"/>
  <c r="I772" i="1"/>
  <c r="I773" i="1"/>
  <c r="I774" i="1"/>
  <c r="I775" i="1"/>
  <c r="I776" i="1"/>
  <c r="I777" i="1"/>
  <c r="I778" i="1"/>
  <c r="I779" i="1"/>
  <c r="I780" i="1"/>
  <c r="I781" i="1"/>
  <c r="I782" i="1"/>
  <c r="I783" i="1"/>
  <c r="I784" i="1"/>
  <c r="I785" i="1"/>
  <c r="I786" i="1"/>
  <c r="I787" i="1"/>
  <c r="I788" i="1"/>
  <c r="I789" i="1"/>
  <c r="I790" i="1"/>
  <c r="I791" i="1"/>
  <c r="I792" i="1"/>
  <c r="I793" i="1"/>
  <c r="I794" i="1"/>
  <c r="I795" i="1"/>
  <c r="I796" i="1"/>
  <c r="I797" i="1"/>
  <c r="I798" i="1"/>
  <c r="I799" i="1"/>
  <c r="I800" i="1"/>
  <c r="I801" i="1"/>
  <c r="I802" i="1"/>
  <c r="I803" i="1"/>
  <c r="I804" i="1"/>
  <c r="I805" i="1"/>
  <c r="I806" i="1"/>
  <c r="I807" i="1"/>
  <c r="I808" i="1"/>
  <c r="I809" i="1"/>
  <c r="I810" i="1"/>
  <c r="I811" i="1"/>
  <c r="I812" i="1"/>
  <c r="I813" i="1"/>
  <c r="I814" i="1"/>
  <c r="I815" i="1"/>
  <c r="I816" i="1"/>
  <c r="I817" i="1"/>
  <c r="I818" i="1"/>
  <c r="I819" i="1"/>
  <c r="I820" i="1"/>
  <c r="I821" i="1"/>
  <c r="I822" i="1"/>
  <c r="I823" i="1"/>
  <c r="I824" i="1"/>
  <c r="I825" i="1"/>
  <c r="I826" i="1"/>
  <c r="I827" i="1"/>
  <c r="I828" i="1"/>
  <c r="I829" i="1"/>
  <c r="I830" i="1"/>
  <c r="I831" i="1"/>
  <c r="I832" i="1"/>
  <c r="I833" i="1"/>
  <c r="I834" i="1"/>
  <c r="I835" i="1"/>
  <c r="I836" i="1"/>
  <c r="I837" i="1"/>
  <c r="I838" i="1"/>
  <c r="I839" i="1"/>
  <c r="I840" i="1"/>
  <c r="I841" i="1"/>
  <c r="I842" i="1"/>
  <c r="I843" i="1"/>
  <c r="I844" i="1"/>
  <c r="I845" i="1"/>
  <c r="I846" i="1"/>
  <c r="I847" i="1"/>
  <c r="I848" i="1"/>
  <c r="I849" i="1"/>
  <c r="I850" i="1"/>
  <c r="I851" i="1"/>
  <c r="I852" i="1"/>
  <c r="I853" i="1"/>
  <c r="I854" i="1"/>
  <c r="I855" i="1"/>
  <c r="I856" i="1"/>
  <c r="I857" i="1"/>
  <c r="I858" i="1"/>
  <c r="I859" i="1"/>
  <c r="I860" i="1"/>
  <c r="I861" i="1"/>
  <c r="I862" i="1"/>
  <c r="I863" i="1"/>
  <c r="I864" i="1"/>
  <c r="I865" i="1"/>
  <c r="I866" i="1"/>
  <c r="I867" i="1"/>
  <c r="I868" i="1"/>
  <c r="I869" i="1"/>
  <c r="I870" i="1"/>
  <c r="I871" i="1"/>
  <c r="I872" i="1"/>
  <c r="I873" i="1"/>
  <c r="I874" i="1"/>
  <c r="I875" i="1"/>
  <c r="I876" i="1"/>
  <c r="I877" i="1"/>
  <c r="I878" i="1"/>
  <c r="I879" i="1"/>
  <c r="I880" i="1"/>
  <c r="I881" i="1"/>
  <c r="I882" i="1"/>
  <c r="I883" i="1"/>
  <c r="I884" i="1"/>
  <c r="I885" i="1"/>
  <c r="I886" i="1"/>
  <c r="I887" i="1"/>
  <c r="I888" i="1"/>
  <c r="I889" i="1"/>
  <c r="I890" i="1"/>
  <c r="I891" i="1"/>
  <c r="I892" i="1"/>
  <c r="I893" i="1"/>
  <c r="I894" i="1"/>
  <c r="I895" i="1"/>
  <c r="I896" i="1"/>
  <c r="I897" i="1"/>
  <c r="I898" i="1"/>
  <c r="I899" i="1"/>
  <c r="I900" i="1"/>
  <c r="I901" i="1"/>
  <c r="I902" i="1"/>
  <c r="I903" i="1"/>
  <c r="I904" i="1"/>
  <c r="I905" i="1"/>
  <c r="I906" i="1"/>
  <c r="I907" i="1"/>
  <c r="I908" i="1"/>
  <c r="I909" i="1"/>
  <c r="I910" i="1"/>
  <c r="I911" i="1"/>
  <c r="I912" i="1"/>
  <c r="I913" i="1"/>
  <c r="I914" i="1"/>
  <c r="I915" i="1"/>
  <c r="I916" i="1"/>
  <c r="I917" i="1"/>
  <c r="I918" i="1"/>
  <c r="I919" i="1"/>
  <c r="I920" i="1"/>
  <c r="I921" i="1"/>
  <c r="I922" i="1"/>
  <c r="I923" i="1"/>
  <c r="I924" i="1"/>
  <c r="I925" i="1"/>
  <c r="I926" i="1"/>
  <c r="I927" i="1"/>
  <c r="I928" i="1"/>
  <c r="I929" i="1"/>
  <c r="I930" i="1"/>
  <c r="I931" i="1"/>
  <c r="I932" i="1"/>
  <c r="I933" i="1"/>
  <c r="I934" i="1"/>
  <c r="I935" i="1"/>
  <c r="I936" i="1"/>
  <c r="I937" i="1"/>
  <c r="I938" i="1"/>
  <c r="I939" i="1"/>
  <c r="I940" i="1"/>
  <c r="I941" i="1"/>
  <c r="I942" i="1"/>
  <c r="I943" i="1"/>
  <c r="I944" i="1"/>
  <c r="I945" i="1"/>
  <c r="I946" i="1"/>
  <c r="I947" i="1"/>
  <c r="I948" i="1"/>
  <c r="I949" i="1"/>
  <c r="I950" i="1"/>
  <c r="I951" i="1"/>
  <c r="I952" i="1"/>
  <c r="I953" i="1"/>
  <c r="I954" i="1"/>
  <c r="I955" i="1"/>
  <c r="I956" i="1"/>
  <c r="I957" i="1"/>
  <c r="I958" i="1"/>
  <c r="I959" i="1"/>
  <c r="I960" i="1"/>
  <c r="I961" i="1"/>
  <c r="I962" i="1"/>
  <c r="I963" i="1"/>
  <c r="I964" i="1"/>
  <c r="I965" i="1"/>
  <c r="I966" i="1"/>
  <c r="I967" i="1"/>
  <c r="I968" i="1"/>
  <c r="I969" i="1"/>
  <c r="I970" i="1"/>
  <c r="I971" i="1"/>
  <c r="I972" i="1"/>
  <c r="I973" i="1"/>
  <c r="I974" i="1"/>
  <c r="I975" i="1"/>
  <c r="I976" i="1"/>
  <c r="I977" i="1"/>
  <c r="I978" i="1"/>
  <c r="I979" i="1"/>
  <c r="I980" i="1"/>
  <c r="I981" i="1"/>
  <c r="I982" i="1"/>
  <c r="I983" i="1"/>
  <c r="I984" i="1"/>
  <c r="I985" i="1"/>
  <c r="I986" i="1"/>
  <c r="I987" i="1"/>
  <c r="I988" i="1"/>
  <c r="I989" i="1"/>
  <c r="I990" i="1"/>
  <c r="I991" i="1"/>
  <c r="I992" i="1"/>
  <c r="I993" i="1"/>
  <c r="I994" i="1"/>
  <c r="I995" i="1"/>
  <c r="I996" i="1"/>
  <c r="I997" i="1"/>
  <c r="I998" i="1"/>
  <c r="I999" i="1"/>
  <c r="I1000" i="1"/>
  <c r="I1001" i="1"/>
  <c r="I1002" i="1"/>
  <c r="I1003" i="1"/>
  <c r="I1004" i="1"/>
  <c r="I1005" i="1"/>
  <c r="I1006" i="1"/>
  <c r="I1007" i="1"/>
  <c r="I1008" i="1"/>
  <c r="I1009" i="1"/>
  <c r="I1010" i="1"/>
  <c r="I1011" i="1"/>
  <c r="I1012" i="1"/>
  <c r="I1013" i="1"/>
  <c r="I1014" i="1"/>
  <c r="I1015" i="1"/>
  <c r="I1016" i="1"/>
  <c r="I1017" i="1"/>
  <c r="I1018" i="1"/>
  <c r="I1019" i="1"/>
  <c r="I1020" i="1"/>
  <c r="I1021" i="1"/>
  <c r="I1022" i="1"/>
  <c r="I1023" i="1"/>
  <c r="I1024" i="1"/>
  <c r="I1025" i="1"/>
  <c r="I1026" i="1"/>
  <c r="I1027" i="1"/>
  <c r="I1028" i="1"/>
  <c r="I1029" i="1"/>
  <c r="I1030" i="1"/>
  <c r="I1031" i="1"/>
  <c r="I1032" i="1"/>
  <c r="I1033" i="1"/>
  <c r="I1034" i="1"/>
  <c r="I1035" i="1"/>
  <c r="I1036" i="1"/>
  <c r="I1037" i="1"/>
  <c r="I1038" i="1"/>
  <c r="I1039" i="1"/>
  <c r="I1040" i="1"/>
  <c r="I1041" i="1"/>
  <c r="I1042" i="1"/>
  <c r="I1043" i="1"/>
  <c r="I1044" i="1"/>
  <c r="I1045" i="1"/>
  <c r="I1046" i="1"/>
  <c r="I1047" i="1"/>
  <c r="I1048" i="1"/>
  <c r="I1049" i="1"/>
  <c r="I1050" i="1"/>
  <c r="I1051" i="1"/>
  <c r="I1052" i="1"/>
  <c r="I1053" i="1"/>
  <c r="I1054" i="1"/>
  <c r="I1055" i="1"/>
  <c r="I1056" i="1"/>
  <c r="I1057" i="1"/>
  <c r="I1058" i="1"/>
  <c r="I1059" i="1"/>
  <c r="I1060" i="1"/>
  <c r="I1061" i="1"/>
  <c r="I1062" i="1"/>
  <c r="I1063" i="1"/>
  <c r="I1064" i="1"/>
  <c r="I1065" i="1"/>
  <c r="I1066" i="1"/>
  <c r="I1067" i="1"/>
  <c r="I1068" i="1"/>
  <c r="I1069" i="1"/>
  <c r="I1070" i="1"/>
  <c r="I1071" i="1"/>
  <c r="I1072" i="1"/>
  <c r="I1073" i="1"/>
  <c r="I1074" i="1"/>
  <c r="I1075" i="1"/>
  <c r="I1076" i="1"/>
  <c r="I1077" i="1"/>
  <c r="I1078" i="1"/>
  <c r="I1079" i="1"/>
  <c r="I1080" i="1"/>
  <c r="I1081" i="1"/>
  <c r="I1082" i="1"/>
  <c r="I1083" i="1"/>
  <c r="I1084" i="1"/>
  <c r="I1085" i="1"/>
  <c r="I1086" i="1"/>
  <c r="I1087" i="1"/>
  <c r="I1088" i="1"/>
  <c r="I1089" i="1"/>
  <c r="I1090" i="1"/>
  <c r="I1091" i="1"/>
  <c r="I1092" i="1"/>
  <c r="I1093" i="1"/>
  <c r="I1094" i="1"/>
  <c r="I1095" i="1"/>
  <c r="I1096" i="1"/>
  <c r="I1097" i="1"/>
  <c r="I1098" i="1"/>
  <c r="I1099" i="1"/>
  <c r="I1100" i="1"/>
  <c r="I1101" i="1"/>
  <c r="I1102" i="1"/>
  <c r="I1103" i="1"/>
  <c r="I1104" i="1"/>
  <c r="I1105" i="1"/>
  <c r="I1106" i="1"/>
  <c r="I1107" i="1"/>
  <c r="I1108" i="1"/>
  <c r="I1109" i="1"/>
  <c r="I1110" i="1"/>
  <c r="I1111" i="1"/>
  <c r="I1112" i="1"/>
  <c r="I1113" i="1"/>
  <c r="I1114" i="1"/>
  <c r="I1115" i="1"/>
  <c r="I1116" i="1"/>
  <c r="I1117" i="1"/>
  <c r="I1118" i="1"/>
  <c r="I1119" i="1"/>
  <c r="I1120" i="1"/>
  <c r="I1121" i="1"/>
  <c r="I1122" i="1"/>
  <c r="I1123" i="1"/>
  <c r="I1124" i="1"/>
  <c r="I1125" i="1"/>
  <c r="I1126" i="1"/>
  <c r="I1127" i="1"/>
  <c r="I1128" i="1"/>
  <c r="I1129" i="1"/>
  <c r="I1130" i="1"/>
  <c r="I1131" i="1"/>
  <c r="I1132" i="1"/>
  <c r="I1133" i="1"/>
  <c r="I1134" i="1"/>
  <c r="I1135" i="1"/>
  <c r="I1136" i="1"/>
  <c r="I1137" i="1"/>
  <c r="I1138" i="1"/>
  <c r="I1139" i="1"/>
  <c r="BV2" i="1" l="1"/>
  <c r="BY2" i="1"/>
  <c r="BY3" i="1"/>
  <c r="BY4" i="1"/>
  <c r="BY5" i="1"/>
  <c r="BY6" i="1"/>
  <c r="BY7" i="1"/>
  <c r="BY8" i="1"/>
  <c r="BY9" i="1"/>
  <c r="BY10" i="1"/>
  <c r="BY11" i="1"/>
  <c r="BY12" i="1"/>
  <c r="BY13" i="1"/>
  <c r="BY14" i="1"/>
  <c r="BY15" i="1"/>
  <c r="BY16" i="1"/>
  <c r="BY17" i="1"/>
  <c r="BY18" i="1"/>
  <c r="BY19" i="1"/>
  <c r="BY20" i="1"/>
  <c r="BY21" i="1"/>
  <c r="BY22" i="1"/>
  <c r="BY23" i="1"/>
  <c r="BY24" i="1"/>
  <c r="BY25" i="1"/>
  <c r="BY26" i="1"/>
  <c r="BY27" i="1"/>
  <c r="BY28" i="1"/>
  <c r="BY29" i="1"/>
  <c r="BY30" i="1"/>
  <c r="BY31" i="1"/>
  <c r="BY32" i="1"/>
  <c r="BY33" i="1"/>
  <c r="BY34" i="1"/>
  <c r="BY35" i="1"/>
  <c r="BY36" i="1"/>
  <c r="BY37" i="1"/>
  <c r="BY38" i="1"/>
  <c r="BY39" i="1"/>
  <c r="BY40" i="1"/>
  <c r="BY41" i="1"/>
  <c r="BY42" i="1"/>
  <c r="BY43" i="1"/>
  <c r="BY44" i="1"/>
  <c r="BY45" i="1"/>
  <c r="BY46" i="1"/>
  <c r="BY47" i="1"/>
  <c r="BY48" i="1"/>
  <c r="BY49" i="1"/>
  <c r="BY50" i="1"/>
  <c r="BY51" i="1"/>
  <c r="BY52" i="1"/>
  <c r="BY53" i="1"/>
  <c r="BY54" i="1"/>
  <c r="BY55" i="1"/>
  <c r="BY56" i="1"/>
  <c r="BY57" i="1"/>
  <c r="BY58" i="1"/>
  <c r="BY59" i="1"/>
  <c r="BY60" i="1"/>
  <c r="BY61" i="1"/>
  <c r="BY62" i="1"/>
  <c r="BY63" i="1"/>
  <c r="BY64" i="1"/>
  <c r="BY65" i="1"/>
  <c r="BY66" i="1"/>
  <c r="BY67" i="1"/>
  <c r="BY68" i="1"/>
  <c r="BY69" i="1"/>
  <c r="BY70" i="1"/>
  <c r="BY71" i="1"/>
  <c r="BY72" i="1"/>
  <c r="BY73" i="1"/>
  <c r="BY74" i="1"/>
  <c r="BY75" i="1"/>
  <c r="BY76" i="1"/>
  <c r="BY77" i="1"/>
  <c r="BY78" i="1"/>
  <c r="BY79" i="1"/>
  <c r="BY80" i="1"/>
  <c r="BY81" i="1"/>
  <c r="BY82" i="1"/>
  <c r="BY83" i="1"/>
  <c r="BY84" i="1"/>
  <c r="BY85" i="1"/>
  <c r="BY86" i="1"/>
  <c r="BY87" i="1"/>
  <c r="BY88" i="1"/>
  <c r="BY89" i="1"/>
  <c r="BY90" i="1"/>
  <c r="BY91" i="1"/>
  <c r="BY92" i="1"/>
  <c r="BY93" i="1"/>
  <c r="BY94" i="1"/>
  <c r="BY95" i="1"/>
  <c r="BY96" i="1"/>
  <c r="BY97" i="1"/>
  <c r="BY98" i="1"/>
  <c r="BY99" i="1"/>
  <c r="BY100" i="1"/>
  <c r="BY101" i="1"/>
  <c r="BY102" i="1"/>
  <c r="BY103" i="1"/>
  <c r="BY104" i="1"/>
  <c r="BY105" i="1"/>
  <c r="BY106" i="1"/>
  <c r="BY107" i="1"/>
  <c r="BY108" i="1"/>
  <c r="BY109" i="1"/>
  <c r="BY110" i="1"/>
  <c r="BY111" i="1"/>
  <c r="BY112" i="1"/>
  <c r="BY113" i="1"/>
  <c r="BY114" i="1"/>
  <c r="BY115" i="1"/>
  <c r="BY116" i="1"/>
  <c r="BY117" i="1"/>
  <c r="BY118" i="1"/>
  <c r="BY119" i="1"/>
  <c r="BY120" i="1"/>
  <c r="BY121" i="1"/>
  <c r="BY122" i="1"/>
  <c r="BY123" i="1"/>
  <c r="BY124" i="1"/>
  <c r="BY125" i="1"/>
  <c r="BY126" i="1"/>
  <c r="BY127" i="1"/>
  <c r="BY128" i="1"/>
  <c r="BY129" i="1"/>
  <c r="BY130" i="1"/>
  <c r="BY131" i="1"/>
  <c r="BY132" i="1"/>
  <c r="BY133" i="1"/>
  <c r="BY134" i="1"/>
  <c r="BY135" i="1"/>
  <c r="BY136" i="1"/>
  <c r="BY137" i="1"/>
  <c r="BY138" i="1"/>
  <c r="BY139" i="1"/>
  <c r="BY140" i="1"/>
  <c r="BY141" i="1"/>
  <c r="BY142" i="1"/>
  <c r="BY143" i="1"/>
  <c r="BY144" i="1"/>
  <c r="BY145" i="1"/>
  <c r="BY146" i="1"/>
  <c r="BY147" i="1"/>
  <c r="BY148" i="1"/>
  <c r="BY149" i="1"/>
  <c r="BY150" i="1"/>
  <c r="BY151" i="1"/>
  <c r="BY152" i="1"/>
  <c r="BY153" i="1"/>
  <c r="BY154" i="1"/>
  <c r="BY155" i="1"/>
  <c r="BY156" i="1"/>
  <c r="BY157" i="1"/>
  <c r="BY158" i="1"/>
  <c r="BY159" i="1"/>
  <c r="BY160" i="1"/>
  <c r="BY161" i="1"/>
  <c r="BY162" i="1"/>
  <c r="BY163" i="1"/>
  <c r="BY164" i="1"/>
  <c r="BY165" i="1"/>
  <c r="BY166" i="1"/>
  <c r="BY167" i="1"/>
  <c r="BY168" i="1"/>
  <c r="BY169" i="1"/>
  <c r="BY170" i="1"/>
  <c r="BY171" i="1"/>
  <c r="BY172" i="1"/>
  <c r="BY173" i="1"/>
  <c r="BY174" i="1"/>
  <c r="BY175" i="1"/>
  <c r="BY176" i="1"/>
  <c r="BY177" i="1"/>
  <c r="BY178" i="1"/>
  <c r="BY179" i="1"/>
  <c r="BY180" i="1"/>
  <c r="BY181" i="1"/>
  <c r="BY182" i="1"/>
  <c r="BY183" i="1"/>
  <c r="BY184" i="1"/>
  <c r="BY185" i="1"/>
  <c r="BY186" i="1"/>
  <c r="BY187" i="1"/>
  <c r="BY188" i="1"/>
  <c r="BY189" i="1"/>
  <c r="BY190" i="1"/>
  <c r="BY191" i="1"/>
  <c r="BY192" i="1"/>
  <c r="BY193" i="1"/>
  <c r="BY194" i="1"/>
  <c r="BY195" i="1"/>
  <c r="BY196" i="1"/>
  <c r="BY197" i="1"/>
  <c r="BY198" i="1"/>
  <c r="BY199" i="1"/>
  <c r="BY200" i="1"/>
  <c r="BY201" i="1"/>
  <c r="BY202" i="1"/>
  <c r="BY203" i="1"/>
  <c r="BY204" i="1"/>
  <c r="BY205" i="1"/>
  <c r="BY206" i="1"/>
  <c r="BY207" i="1"/>
  <c r="BY208" i="1"/>
  <c r="BY209" i="1"/>
  <c r="BY210" i="1"/>
  <c r="BY211" i="1"/>
  <c r="BY212" i="1"/>
  <c r="BY213" i="1"/>
  <c r="BY214" i="1"/>
  <c r="BY215" i="1"/>
  <c r="BY216" i="1"/>
  <c r="BY217" i="1"/>
  <c r="BY218" i="1"/>
  <c r="BY219" i="1"/>
  <c r="BY220" i="1"/>
  <c r="BY221" i="1"/>
  <c r="BY222" i="1"/>
  <c r="BY223" i="1"/>
  <c r="BY224" i="1"/>
  <c r="BY225" i="1"/>
  <c r="BY226" i="1"/>
  <c r="BY227" i="1"/>
  <c r="BY228" i="1"/>
  <c r="BY229" i="1"/>
  <c r="BY230" i="1"/>
  <c r="BY231" i="1"/>
  <c r="BY232" i="1"/>
  <c r="BY233" i="1"/>
  <c r="BY234" i="1"/>
  <c r="BY235" i="1"/>
  <c r="BY236" i="1"/>
  <c r="BY237" i="1"/>
  <c r="BY238" i="1"/>
  <c r="BY239" i="1"/>
  <c r="BY240" i="1"/>
  <c r="BY241" i="1"/>
  <c r="BY242" i="1"/>
  <c r="BY243" i="1"/>
  <c r="BY244" i="1"/>
  <c r="BY245" i="1"/>
  <c r="BY246" i="1"/>
  <c r="BY247" i="1"/>
  <c r="BY248" i="1"/>
  <c r="BY249" i="1"/>
  <c r="BY250" i="1"/>
  <c r="BY251" i="1"/>
  <c r="BY252" i="1"/>
  <c r="BY253" i="1"/>
  <c r="BY254" i="1"/>
  <c r="BY255" i="1"/>
  <c r="BY256" i="1"/>
  <c r="BY257" i="1"/>
  <c r="BY258" i="1"/>
  <c r="BY259" i="1"/>
  <c r="BY260" i="1"/>
  <c r="BY261" i="1"/>
  <c r="BY262" i="1"/>
  <c r="BY263" i="1"/>
  <c r="BY264" i="1"/>
  <c r="BY265" i="1"/>
  <c r="BY266" i="1"/>
  <c r="BY267" i="1"/>
  <c r="BY268" i="1"/>
  <c r="BY269" i="1"/>
  <c r="BY270" i="1"/>
  <c r="BY271" i="1"/>
  <c r="BY272" i="1"/>
  <c r="BY273" i="1"/>
  <c r="BY274" i="1"/>
  <c r="BY275" i="1"/>
  <c r="BY276" i="1"/>
  <c r="BY277" i="1"/>
  <c r="BY278" i="1"/>
  <c r="BY279" i="1"/>
  <c r="BY280" i="1"/>
  <c r="BY281" i="1"/>
  <c r="BY282" i="1"/>
  <c r="BY283" i="1"/>
  <c r="BY284" i="1"/>
  <c r="BY285" i="1"/>
  <c r="BY286" i="1"/>
  <c r="BY287" i="1"/>
  <c r="BY288" i="1"/>
  <c r="BY289" i="1"/>
  <c r="BY290" i="1"/>
  <c r="BY291" i="1"/>
  <c r="BY292" i="1"/>
  <c r="BY293" i="1"/>
  <c r="BY294" i="1"/>
  <c r="BY295" i="1"/>
  <c r="BY296" i="1"/>
  <c r="BY297" i="1"/>
  <c r="BY298" i="1"/>
  <c r="BY299" i="1"/>
  <c r="BY300" i="1"/>
  <c r="BY301" i="1"/>
  <c r="BY302" i="1"/>
  <c r="BY303" i="1"/>
  <c r="BY304" i="1"/>
  <c r="BY305" i="1"/>
  <c r="BY306" i="1"/>
  <c r="BY307" i="1"/>
  <c r="BY308" i="1"/>
  <c r="BY309" i="1"/>
  <c r="BY310" i="1"/>
  <c r="BY311" i="1"/>
  <c r="BY312" i="1"/>
  <c r="BY313" i="1"/>
  <c r="BY314" i="1"/>
  <c r="BY315" i="1"/>
  <c r="BY316" i="1"/>
  <c r="BY317" i="1"/>
  <c r="BY318" i="1"/>
  <c r="BY319" i="1"/>
  <c r="BY320" i="1"/>
  <c r="BY321" i="1"/>
  <c r="BY322" i="1"/>
  <c r="BY323" i="1"/>
  <c r="BY324" i="1"/>
  <c r="BY325" i="1"/>
  <c r="BY326" i="1"/>
  <c r="BY327" i="1"/>
  <c r="BY328" i="1"/>
  <c r="BY329" i="1"/>
  <c r="BY330" i="1"/>
  <c r="BY331" i="1"/>
  <c r="BY332" i="1"/>
  <c r="BY333" i="1"/>
  <c r="BY334" i="1"/>
  <c r="BY335" i="1"/>
  <c r="BY336" i="1"/>
  <c r="BY337" i="1"/>
  <c r="BY338" i="1"/>
  <c r="BY339" i="1"/>
  <c r="BY340" i="1"/>
  <c r="BY341" i="1"/>
  <c r="BY342" i="1"/>
  <c r="BY343" i="1"/>
  <c r="BY344" i="1"/>
  <c r="BY345" i="1"/>
  <c r="BY346" i="1"/>
  <c r="BY347" i="1"/>
  <c r="BY348" i="1"/>
  <c r="BY349" i="1"/>
  <c r="BY350" i="1"/>
  <c r="BY351" i="1"/>
  <c r="BY352" i="1"/>
  <c r="BY353" i="1"/>
  <c r="BY354" i="1"/>
  <c r="BY355" i="1"/>
  <c r="BY356" i="1"/>
  <c r="BY357" i="1"/>
  <c r="BY358" i="1"/>
  <c r="BY359" i="1"/>
  <c r="BY360" i="1"/>
  <c r="BY361" i="1"/>
  <c r="BY362" i="1"/>
  <c r="BY363" i="1"/>
  <c r="BY364" i="1"/>
  <c r="BY365" i="1"/>
  <c r="BY366" i="1"/>
  <c r="BY367" i="1"/>
  <c r="BY368" i="1"/>
  <c r="BY369" i="1"/>
  <c r="BY370" i="1"/>
  <c r="BY371" i="1"/>
  <c r="BY372" i="1"/>
  <c r="BY373" i="1"/>
  <c r="BY374" i="1"/>
  <c r="BY375" i="1"/>
  <c r="BY376" i="1"/>
  <c r="BY377" i="1"/>
  <c r="BY378" i="1"/>
  <c r="BY379" i="1"/>
  <c r="BY380" i="1"/>
  <c r="BY381" i="1"/>
  <c r="BY382" i="1"/>
  <c r="BY383" i="1"/>
  <c r="BY384" i="1"/>
  <c r="BY385" i="1"/>
  <c r="BY386" i="1"/>
  <c r="BY387" i="1"/>
  <c r="BY388" i="1"/>
  <c r="BY389" i="1"/>
  <c r="BY390" i="1"/>
  <c r="BY391" i="1"/>
  <c r="BY392" i="1"/>
  <c r="BY393" i="1"/>
  <c r="BY394" i="1"/>
  <c r="BY395" i="1"/>
  <c r="BY396" i="1"/>
  <c r="BY397" i="1"/>
  <c r="BY398" i="1"/>
  <c r="BY399" i="1"/>
  <c r="BY400" i="1"/>
  <c r="BY401" i="1"/>
  <c r="BY402" i="1"/>
  <c r="BY403" i="1"/>
  <c r="BY404" i="1"/>
  <c r="BY405" i="1"/>
  <c r="BY406" i="1"/>
  <c r="BY407" i="1"/>
  <c r="BY408" i="1"/>
  <c r="BY409" i="1"/>
  <c r="BY410" i="1"/>
  <c r="BY411" i="1"/>
  <c r="BY412" i="1"/>
  <c r="BY413" i="1"/>
  <c r="BY414" i="1"/>
  <c r="BY415" i="1"/>
  <c r="BY416" i="1"/>
  <c r="BY417" i="1"/>
  <c r="BY418" i="1"/>
  <c r="BY419" i="1"/>
  <c r="BY420" i="1"/>
  <c r="BY421" i="1"/>
  <c r="BY422" i="1"/>
  <c r="BY423" i="1"/>
  <c r="BY424" i="1"/>
  <c r="BY425" i="1"/>
  <c r="BY426" i="1"/>
  <c r="BY427" i="1"/>
  <c r="BY428" i="1"/>
  <c r="BY429" i="1"/>
  <c r="BY430" i="1"/>
  <c r="BY431" i="1"/>
  <c r="BY432" i="1"/>
  <c r="BY433" i="1"/>
  <c r="BY434" i="1"/>
  <c r="BY435" i="1"/>
  <c r="BY436" i="1"/>
  <c r="BY437" i="1"/>
  <c r="BY438" i="1"/>
  <c r="BY439" i="1"/>
  <c r="BY440" i="1"/>
  <c r="BY441" i="1"/>
  <c r="BY442" i="1"/>
  <c r="BY443" i="1"/>
  <c r="BY444" i="1"/>
  <c r="BY445" i="1"/>
  <c r="BY446" i="1"/>
  <c r="BY447" i="1"/>
  <c r="BY448" i="1"/>
  <c r="BY449" i="1"/>
  <c r="BY450" i="1"/>
  <c r="BY451" i="1"/>
  <c r="BY452" i="1"/>
  <c r="BY453" i="1"/>
  <c r="BY454" i="1"/>
  <c r="BY455" i="1"/>
  <c r="BY456" i="1"/>
  <c r="BY457" i="1"/>
  <c r="BY458" i="1"/>
  <c r="BY459" i="1"/>
  <c r="BY460" i="1"/>
  <c r="BY461" i="1"/>
  <c r="BY462" i="1"/>
  <c r="BY463" i="1"/>
  <c r="BY464" i="1"/>
  <c r="BY465" i="1"/>
  <c r="BY466" i="1"/>
  <c r="BY467" i="1"/>
  <c r="BY468" i="1"/>
  <c r="BY469" i="1"/>
  <c r="BY470" i="1"/>
  <c r="BY471" i="1"/>
  <c r="BY472" i="1"/>
  <c r="BY473" i="1"/>
  <c r="BY474" i="1"/>
  <c r="BY475" i="1"/>
  <c r="BY476" i="1"/>
  <c r="BY477" i="1"/>
  <c r="BY478" i="1"/>
  <c r="BY479" i="1"/>
  <c r="BY480" i="1"/>
  <c r="BY481" i="1"/>
  <c r="BY482" i="1"/>
  <c r="BY483" i="1"/>
  <c r="BY484" i="1"/>
  <c r="BY485" i="1"/>
  <c r="BY486" i="1"/>
  <c r="BY487" i="1"/>
  <c r="BY488" i="1"/>
  <c r="BY489" i="1"/>
  <c r="BY490" i="1"/>
  <c r="BY491" i="1"/>
  <c r="BY492" i="1"/>
  <c r="BY493" i="1"/>
  <c r="BY494" i="1"/>
  <c r="BY495" i="1"/>
  <c r="BY496" i="1"/>
  <c r="BY497" i="1"/>
  <c r="BY498" i="1"/>
  <c r="BY499" i="1"/>
  <c r="BY500" i="1"/>
  <c r="BY501" i="1"/>
  <c r="BY502" i="1"/>
  <c r="BY503" i="1"/>
  <c r="BY504" i="1"/>
  <c r="BY505" i="1"/>
  <c r="BY506" i="1"/>
  <c r="BY507" i="1"/>
  <c r="BY508" i="1"/>
  <c r="BY509" i="1"/>
  <c r="BY510" i="1"/>
  <c r="BY511" i="1"/>
  <c r="BY512" i="1"/>
  <c r="BY513" i="1"/>
  <c r="BY514" i="1"/>
  <c r="BY515" i="1"/>
  <c r="BY516" i="1"/>
  <c r="BY517" i="1"/>
  <c r="BY518" i="1"/>
  <c r="BY519" i="1"/>
  <c r="BY520" i="1"/>
  <c r="BY521" i="1"/>
  <c r="BY522" i="1"/>
  <c r="BY523" i="1"/>
  <c r="BY524" i="1"/>
  <c r="BY525" i="1"/>
  <c r="BY526" i="1"/>
  <c r="BY527" i="1"/>
  <c r="BY528" i="1"/>
  <c r="BY529" i="1"/>
  <c r="BY530" i="1"/>
  <c r="BY531" i="1"/>
  <c r="BY532" i="1"/>
  <c r="BY533" i="1"/>
  <c r="BY534" i="1"/>
  <c r="BY535" i="1"/>
  <c r="BY536" i="1"/>
  <c r="BY537" i="1"/>
  <c r="BY538" i="1"/>
  <c r="BY539" i="1"/>
  <c r="BY540" i="1"/>
  <c r="BY541" i="1"/>
  <c r="BY542" i="1"/>
  <c r="BY543" i="1"/>
  <c r="BY544" i="1"/>
  <c r="BY545" i="1"/>
  <c r="BY546" i="1"/>
  <c r="BY547" i="1"/>
  <c r="BY548" i="1"/>
  <c r="BY549" i="1"/>
  <c r="BY550" i="1"/>
  <c r="BY551" i="1"/>
  <c r="BY552" i="1"/>
  <c r="BY553" i="1"/>
  <c r="BY554" i="1"/>
  <c r="BY555" i="1"/>
  <c r="BY556" i="1"/>
  <c r="BY557" i="1"/>
  <c r="BY558" i="1"/>
  <c r="BY559" i="1"/>
  <c r="BY560" i="1"/>
  <c r="BY561" i="1"/>
  <c r="BY562" i="1"/>
  <c r="BY563" i="1"/>
  <c r="BY564" i="1"/>
  <c r="BY565" i="1"/>
  <c r="BY566" i="1"/>
  <c r="BY567" i="1"/>
  <c r="BY568" i="1"/>
  <c r="BY569" i="1"/>
  <c r="BY570" i="1"/>
  <c r="BY571" i="1"/>
  <c r="BY572" i="1"/>
  <c r="BY573" i="1"/>
  <c r="BY574" i="1"/>
  <c r="BY575" i="1"/>
  <c r="BY576" i="1"/>
  <c r="BY577" i="1"/>
  <c r="BY578" i="1"/>
  <c r="BY579" i="1"/>
  <c r="BY580" i="1"/>
  <c r="BY581" i="1"/>
  <c r="BY582" i="1"/>
  <c r="BY583" i="1"/>
  <c r="BY584" i="1"/>
  <c r="BY585" i="1"/>
  <c r="BY586" i="1"/>
  <c r="BY587" i="1"/>
  <c r="BY588" i="1"/>
  <c r="BY589" i="1"/>
  <c r="BY590" i="1"/>
  <c r="BY591" i="1"/>
  <c r="BY592" i="1"/>
  <c r="BY593" i="1"/>
  <c r="BY594" i="1"/>
  <c r="BY595" i="1"/>
  <c r="BY596" i="1"/>
  <c r="BY597" i="1"/>
  <c r="BY598" i="1"/>
  <c r="BY599" i="1"/>
  <c r="BY600" i="1"/>
  <c r="BY601" i="1"/>
  <c r="BY602" i="1"/>
  <c r="BY603" i="1"/>
  <c r="BY604" i="1"/>
  <c r="BY605" i="1"/>
  <c r="BY606" i="1"/>
  <c r="BY607" i="1"/>
  <c r="BY608" i="1"/>
  <c r="BY609" i="1"/>
  <c r="BY610" i="1"/>
  <c r="BY611" i="1"/>
  <c r="BY612" i="1"/>
  <c r="BY613" i="1"/>
  <c r="BY614" i="1"/>
  <c r="BY615" i="1"/>
  <c r="BY616" i="1"/>
  <c r="BY617" i="1"/>
  <c r="BY618" i="1"/>
  <c r="BY619" i="1"/>
  <c r="BY620" i="1"/>
  <c r="BY621" i="1"/>
  <c r="BY622" i="1"/>
  <c r="BY623" i="1"/>
  <c r="BY624" i="1"/>
  <c r="BY625" i="1"/>
  <c r="BY626" i="1"/>
  <c r="BY627" i="1"/>
  <c r="BY628" i="1"/>
  <c r="BY629" i="1"/>
  <c r="BY630" i="1"/>
  <c r="BY631" i="1"/>
  <c r="BY632" i="1"/>
  <c r="BY633" i="1"/>
  <c r="BY634" i="1"/>
  <c r="BY635" i="1"/>
  <c r="BY636" i="1"/>
  <c r="BY637" i="1"/>
  <c r="BY638" i="1"/>
  <c r="BY639" i="1"/>
  <c r="BY640" i="1"/>
  <c r="BY641" i="1"/>
  <c r="BY642" i="1"/>
  <c r="BY643" i="1"/>
  <c r="BY644" i="1"/>
  <c r="BY645" i="1"/>
  <c r="BY646" i="1"/>
  <c r="BY647" i="1"/>
  <c r="BY648" i="1"/>
  <c r="BY649" i="1"/>
  <c r="BY650" i="1"/>
  <c r="BY651" i="1"/>
  <c r="BY652" i="1"/>
  <c r="BY653" i="1"/>
  <c r="BY654" i="1"/>
  <c r="BY655" i="1"/>
  <c r="BY656" i="1"/>
  <c r="BY657" i="1"/>
  <c r="BY658" i="1"/>
  <c r="BY659" i="1"/>
  <c r="BY660" i="1"/>
  <c r="BY661" i="1"/>
  <c r="BY662" i="1"/>
  <c r="BY663" i="1"/>
  <c r="BY664" i="1"/>
  <c r="BY665" i="1"/>
  <c r="BY666" i="1"/>
  <c r="BY667" i="1"/>
  <c r="BY668" i="1"/>
  <c r="BY669" i="1"/>
  <c r="BY670" i="1"/>
  <c r="BY671" i="1"/>
  <c r="BY672" i="1"/>
  <c r="BY673" i="1"/>
  <c r="BY674" i="1"/>
  <c r="BY675" i="1"/>
  <c r="BY676" i="1"/>
  <c r="BY677" i="1"/>
  <c r="BY678" i="1"/>
  <c r="BY679" i="1"/>
  <c r="BY680" i="1"/>
  <c r="BY681" i="1"/>
  <c r="BY682" i="1"/>
  <c r="BY683" i="1"/>
  <c r="BY684" i="1"/>
  <c r="BY685" i="1"/>
  <c r="BY686" i="1"/>
  <c r="BY687" i="1"/>
  <c r="BY688" i="1"/>
  <c r="BY689" i="1"/>
  <c r="BY690" i="1"/>
  <c r="BY691" i="1"/>
  <c r="BY692" i="1"/>
  <c r="BY693" i="1"/>
  <c r="BY694" i="1"/>
  <c r="BY695" i="1"/>
  <c r="BY696" i="1"/>
  <c r="BY697" i="1"/>
  <c r="BY698" i="1"/>
  <c r="BY699" i="1"/>
  <c r="BY700" i="1"/>
  <c r="BY701" i="1"/>
  <c r="BY702" i="1"/>
  <c r="BY703" i="1"/>
  <c r="BY704" i="1"/>
  <c r="BY705" i="1"/>
  <c r="BY706" i="1"/>
  <c r="BY707" i="1"/>
  <c r="BY708" i="1"/>
  <c r="BY709" i="1"/>
  <c r="BY710" i="1"/>
  <c r="BY711" i="1"/>
  <c r="BY712" i="1"/>
  <c r="BY713" i="1"/>
  <c r="BY714" i="1"/>
  <c r="BY715" i="1"/>
  <c r="BY716" i="1"/>
  <c r="BY717" i="1"/>
  <c r="BY718" i="1"/>
  <c r="BY719" i="1"/>
  <c r="BY720" i="1"/>
  <c r="BY721" i="1"/>
  <c r="BY722" i="1"/>
  <c r="BY723" i="1"/>
  <c r="BY724" i="1"/>
  <c r="BY725" i="1"/>
  <c r="BY726" i="1"/>
  <c r="BY727" i="1"/>
  <c r="BY728" i="1"/>
  <c r="BY729" i="1"/>
  <c r="BY730" i="1"/>
  <c r="BY731" i="1"/>
  <c r="BY732" i="1"/>
  <c r="BY733" i="1"/>
  <c r="BY734" i="1"/>
  <c r="BY735" i="1"/>
  <c r="BY736" i="1"/>
  <c r="BY737" i="1"/>
  <c r="BY738" i="1"/>
  <c r="BY739" i="1"/>
  <c r="BY740" i="1"/>
  <c r="BY741" i="1"/>
  <c r="BY742" i="1"/>
  <c r="BY743" i="1"/>
  <c r="BY744" i="1"/>
  <c r="BY745" i="1"/>
  <c r="BY746" i="1"/>
  <c r="BY747" i="1"/>
  <c r="BY748" i="1"/>
  <c r="BY749" i="1"/>
  <c r="BY750" i="1"/>
  <c r="BY751" i="1"/>
  <c r="BY752" i="1"/>
  <c r="BY753" i="1"/>
  <c r="BY754" i="1"/>
  <c r="BY755" i="1"/>
  <c r="BY756" i="1"/>
  <c r="BY757" i="1"/>
  <c r="BY758" i="1"/>
  <c r="BY759" i="1"/>
  <c r="BY760" i="1"/>
  <c r="BY761" i="1"/>
  <c r="BY762" i="1"/>
  <c r="BY763" i="1"/>
  <c r="BY764" i="1"/>
  <c r="BY765" i="1"/>
  <c r="BY766" i="1"/>
  <c r="BY767" i="1"/>
  <c r="BY768" i="1"/>
  <c r="BY769" i="1"/>
  <c r="BY770" i="1"/>
  <c r="BY771" i="1"/>
  <c r="BY772" i="1"/>
  <c r="BY773" i="1"/>
  <c r="BY774" i="1"/>
  <c r="BY775" i="1"/>
  <c r="BY776" i="1"/>
  <c r="BY777" i="1"/>
  <c r="BY778" i="1"/>
  <c r="BY779" i="1"/>
  <c r="BY780" i="1"/>
  <c r="BY781" i="1"/>
  <c r="BY782" i="1"/>
  <c r="BY783" i="1"/>
  <c r="BY784" i="1"/>
  <c r="BY785" i="1"/>
  <c r="BY786" i="1"/>
  <c r="BY787" i="1"/>
  <c r="BY788" i="1"/>
  <c r="BY789" i="1"/>
  <c r="BY790" i="1"/>
  <c r="BY791" i="1"/>
  <c r="BY792" i="1"/>
  <c r="BY793" i="1"/>
  <c r="BY794" i="1"/>
  <c r="BY795" i="1"/>
  <c r="BY796" i="1"/>
  <c r="BY797" i="1"/>
  <c r="BY798" i="1"/>
  <c r="BY799" i="1"/>
  <c r="BY800" i="1"/>
  <c r="BY801" i="1"/>
  <c r="BY802" i="1"/>
  <c r="BY803" i="1"/>
  <c r="BY804" i="1"/>
  <c r="BY805" i="1"/>
  <c r="BY806" i="1"/>
  <c r="BY807" i="1"/>
  <c r="BY808" i="1"/>
  <c r="BY809" i="1"/>
  <c r="BY810" i="1"/>
  <c r="BY811" i="1"/>
  <c r="BY812" i="1"/>
  <c r="BY813" i="1"/>
  <c r="BY814" i="1"/>
  <c r="BY815" i="1"/>
  <c r="BY816" i="1"/>
  <c r="BY817" i="1"/>
  <c r="BY818" i="1"/>
  <c r="BY819" i="1"/>
  <c r="BY820" i="1"/>
  <c r="BY821" i="1"/>
  <c r="BY822" i="1"/>
  <c r="BY823" i="1"/>
  <c r="BY824" i="1"/>
  <c r="BY825" i="1"/>
  <c r="BY826" i="1"/>
  <c r="BY827" i="1"/>
  <c r="BY828" i="1"/>
  <c r="BY829" i="1"/>
  <c r="BY830" i="1"/>
  <c r="BY831" i="1"/>
  <c r="BY832" i="1"/>
  <c r="BY833" i="1"/>
  <c r="BY834" i="1"/>
  <c r="BY835" i="1"/>
  <c r="BY836" i="1"/>
  <c r="BY837" i="1"/>
  <c r="BY838" i="1"/>
  <c r="BY839" i="1"/>
  <c r="BY840" i="1"/>
  <c r="BY841" i="1"/>
  <c r="BY842" i="1"/>
  <c r="BY843" i="1"/>
  <c r="BY844" i="1"/>
  <c r="BY845" i="1"/>
  <c r="BY846" i="1"/>
  <c r="BY847" i="1"/>
  <c r="BY848" i="1"/>
  <c r="BY849" i="1"/>
  <c r="BY850" i="1"/>
  <c r="BY851" i="1"/>
  <c r="BY852" i="1"/>
  <c r="BY853" i="1"/>
  <c r="BY854" i="1"/>
  <c r="BY855" i="1"/>
  <c r="BY856" i="1"/>
  <c r="BY857" i="1"/>
  <c r="BY858" i="1"/>
  <c r="BY859" i="1"/>
  <c r="BY860" i="1"/>
  <c r="BY861" i="1"/>
  <c r="BY862" i="1"/>
  <c r="BY863" i="1"/>
  <c r="BY864" i="1"/>
  <c r="BY865" i="1"/>
  <c r="BY866" i="1"/>
  <c r="BY867" i="1"/>
  <c r="BY868" i="1"/>
  <c r="BY869" i="1"/>
  <c r="BY870" i="1"/>
  <c r="BY871" i="1"/>
  <c r="BY872" i="1"/>
  <c r="BY873" i="1"/>
  <c r="BY874" i="1"/>
  <c r="BY875" i="1"/>
  <c r="BY876" i="1"/>
  <c r="BY877" i="1"/>
  <c r="BY878" i="1"/>
  <c r="BY879" i="1"/>
  <c r="BY880" i="1"/>
  <c r="BY881" i="1"/>
  <c r="BY882" i="1"/>
  <c r="BY883" i="1"/>
  <c r="BY884" i="1"/>
  <c r="BY885" i="1"/>
  <c r="BY886" i="1"/>
  <c r="BY887" i="1"/>
  <c r="BY888" i="1"/>
  <c r="BY889" i="1"/>
  <c r="BY890" i="1"/>
  <c r="BY891" i="1"/>
  <c r="BY892" i="1"/>
  <c r="BY893" i="1"/>
  <c r="BY894" i="1"/>
  <c r="BY895" i="1"/>
  <c r="BY896" i="1"/>
  <c r="BY897" i="1"/>
  <c r="BY898" i="1"/>
  <c r="BY899" i="1"/>
  <c r="BY900" i="1"/>
  <c r="BY901" i="1"/>
  <c r="BY902" i="1"/>
  <c r="BY903" i="1"/>
  <c r="BY904" i="1"/>
  <c r="BY905" i="1"/>
  <c r="BY906" i="1"/>
  <c r="BY907" i="1"/>
  <c r="BY908" i="1"/>
  <c r="BY909" i="1"/>
  <c r="BY910" i="1"/>
  <c r="BY911" i="1"/>
  <c r="BY912" i="1"/>
  <c r="BY913" i="1"/>
  <c r="BY914" i="1"/>
  <c r="BY915" i="1"/>
  <c r="BY916" i="1"/>
  <c r="BY917" i="1"/>
  <c r="BY918" i="1"/>
  <c r="BY919" i="1"/>
  <c r="BY920" i="1"/>
  <c r="BY921" i="1"/>
  <c r="BY922" i="1"/>
  <c r="BY923" i="1"/>
  <c r="BY924" i="1"/>
  <c r="BY925" i="1"/>
  <c r="BY926" i="1"/>
  <c r="BY927" i="1"/>
  <c r="BY928" i="1"/>
  <c r="BY929" i="1"/>
  <c r="BY930" i="1"/>
  <c r="BY931" i="1"/>
  <c r="BY932" i="1"/>
  <c r="BY933" i="1"/>
  <c r="BY934" i="1"/>
  <c r="BY935" i="1"/>
  <c r="BY936" i="1"/>
  <c r="BY937" i="1"/>
  <c r="BY938" i="1"/>
  <c r="BY939" i="1"/>
  <c r="BY940" i="1"/>
  <c r="BY941" i="1"/>
  <c r="BY942" i="1"/>
  <c r="BY943" i="1"/>
  <c r="BY944" i="1"/>
  <c r="BY945" i="1"/>
  <c r="BY946" i="1"/>
  <c r="BY947" i="1"/>
  <c r="BY948" i="1"/>
  <c r="BY949" i="1"/>
  <c r="BY950" i="1"/>
  <c r="BY951" i="1"/>
  <c r="BY952" i="1"/>
  <c r="BY953" i="1"/>
  <c r="BY954" i="1"/>
  <c r="BY955" i="1"/>
  <c r="BY956" i="1"/>
  <c r="BY957" i="1"/>
  <c r="BY958" i="1"/>
  <c r="BY959" i="1"/>
  <c r="BY960" i="1"/>
  <c r="BY961" i="1"/>
  <c r="BY962" i="1"/>
  <c r="BY963" i="1"/>
  <c r="BY964" i="1"/>
  <c r="BY965" i="1"/>
  <c r="BY966" i="1"/>
  <c r="BY967" i="1"/>
  <c r="BY968" i="1"/>
  <c r="BY969" i="1"/>
  <c r="BY970" i="1"/>
  <c r="BY971" i="1"/>
  <c r="BY972" i="1"/>
  <c r="BY973" i="1"/>
  <c r="BY974" i="1"/>
  <c r="BY975" i="1"/>
  <c r="BY976" i="1"/>
  <c r="BY977" i="1"/>
  <c r="BY978" i="1"/>
  <c r="BY979" i="1"/>
  <c r="BY980" i="1"/>
  <c r="BY981" i="1"/>
  <c r="BY982" i="1"/>
  <c r="BY983" i="1"/>
  <c r="BY984" i="1"/>
  <c r="BY985" i="1"/>
  <c r="BY986" i="1"/>
  <c r="BY987" i="1"/>
  <c r="BY988" i="1"/>
  <c r="BY989" i="1"/>
  <c r="BY990" i="1"/>
  <c r="BY991" i="1"/>
  <c r="BY992" i="1"/>
  <c r="BY993" i="1"/>
  <c r="BY994" i="1"/>
  <c r="BY995" i="1"/>
  <c r="BY996" i="1"/>
  <c r="BY997" i="1"/>
  <c r="BY998" i="1"/>
  <c r="BY999" i="1"/>
  <c r="BY1000" i="1"/>
  <c r="BY1001" i="1"/>
  <c r="BY1002" i="1"/>
  <c r="BY1003" i="1"/>
  <c r="BY1004" i="1"/>
  <c r="BY1005" i="1"/>
  <c r="BY1006" i="1"/>
  <c r="BY1007" i="1"/>
  <c r="BY1008" i="1"/>
  <c r="BY1009" i="1"/>
  <c r="BY1010" i="1"/>
  <c r="BY1011" i="1"/>
  <c r="BY1012" i="1"/>
  <c r="BY1013" i="1"/>
  <c r="BY1014" i="1"/>
  <c r="BY1015" i="1"/>
  <c r="BY1016" i="1"/>
  <c r="BY1017" i="1"/>
  <c r="BY1018" i="1"/>
  <c r="BY1019" i="1"/>
  <c r="BY1020" i="1"/>
  <c r="BY1021" i="1"/>
  <c r="BY1022" i="1"/>
  <c r="BY1023" i="1"/>
  <c r="BY1024" i="1"/>
  <c r="BY1025" i="1"/>
  <c r="BY1026" i="1"/>
  <c r="BY1027" i="1"/>
  <c r="BY1028" i="1"/>
  <c r="BY1029" i="1"/>
  <c r="BY1030" i="1"/>
  <c r="BY1031" i="1"/>
  <c r="BY1032" i="1"/>
  <c r="BY1033" i="1"/>
  <c r="BY1034" i="1"/>
  <c r="BY1035" i="1"/>
  <c r="BY1036" i="1"/>
  <c r="BY1037" i="1"/>
  <c r="BY1038" i="1"/>
  <c r="BY1039" i="1"/>
  <c r="BY1040" i="1"/>
  <c r="BY1041" i="1"/>
  <c r="BY1042" i="1"/>
  <c r="BY1043" i="1"/>
  <c r="BY1044" i="1"/>
  <c r="BY1045" i="1"/>
  <c r="BY1046" i="1"/>
  <c r="BY1047" i="1"/>
  <c r="BY1048" i="1"/>
  <c r="BY1049" i="1"/>
  <c r="BY1050" i="1"/>
  <c r="BY1051" i="1"/>
  <c r="BY1052" i="1"/>
  <c r="BY1053" i="1"/>
  <c r="BY1054" i="1"/>
  <c r="BY1055" i="1"/>
  <c r="BY1056" i="1"/>
  <c r="BY1057" i="1"/>
  <c r="BY1058" i="1"/>
  <c r="BY1059" i="1"/>
  <c r="BY1060" i="1"/>
  <c r="BY1061" i="1"/>
  <c r="BY1062" i="1"/>
  <c r="BY1063" i="1"/>
  <c r="BY1064" i="1"/>
  <c r="BY1065" i="1"/>
  <c r="BY1066" i="1"/>
  <c r="BY1067" i="1"/>
  <c r="BY1068" i="1"/>
  <c r="BY1069" i="1"/>
  <c r="BY1070" i="1"/>
  <c r="BY1071" i="1"/>
  <c r="BY1072" i="1"/>
  <c r="BY1073" i="1"/>
  <c r="BY1074" i="1"/>
  <c r="BY1075" i="1"/>
  <c r="BY1076" i="1"/>
  <c r="BY1077" i="1"/>
  <c r="BY1078" i="1"/>
  <c r="BY1079" i="1"/>
  <c r="BY1080" i="1"/>
  <c r="BY1081" i="1"/>
  <c r="BY1082" i="1"/>
  <c r="BY1083" i="1"/>
  <c r="BY1084" i="1"/>
  <c r="BY1085" i="1"/>
  <c r="BY1086" i="1"/>
  <c r="BY1087" i="1"/>
  <c r="BY1088" i="1"/>
  <c r="BY1089" i="1"/>
  <c r="BY1090" i="1"/>
  <c r="BY1091" i="1"/>
  <c r="BY1092" i="1"/>
  <c r="BY1093" i="1"/>
  <c r="BY1094" i="1"/>
  <c r="BY1095" i="1"/>
  <c r="BY1096" i="1"/>
  <c r="BY1097" i="1"/>
  <c r="BY1098" i="1"/>
  <c r="BY1099" i="1"/>
  <c r="BY1100" i="1"/>
  <c r="BY1101" i="1"/>
  <c r="BY1102" i="1"/>
  <c r="BY1103" i="1"/>
  <c r="BY1104" i="1"/>
  <c r="BY1105" i="1"/>
  <c r="BY1106" i="1"/>
  <c r="BY1107" i="1"/>
  <c r="BY1108" i="1"/>
  <c r="BY1109" i="1"/>
  <c r="BY1110" i="1"/>
  <c r="BY1111" i="1"/>
  <c r="BY1112" i="1"/>
  <c r="BY1113" i="1"/>
  <c r="BY1114" i="1"/>
  <c r="BY1115" i="1"/>
  <c r="BY1116" i="1"/>
  <c r="BY1117" i="1"/>
  <c r="BY1118" i="1"/>
  <c r="BY1119" i="1"/>
  <c r="BY1120" i="1"/>
  <c r="BY1121" i="1"/>
  <c r="BY1122" i="1"/>
  <c r="BY1123" i="1"/>
  <c r="BY1124" i="1"/>
  <c r="BY1125" i="1"/>
  <c r="BY1126" i="1"/>
  <c r="BY1127" i="1"/>
  <c r="BY1128" i="1"/>
  <c r="BY1129" i="1"/>
  <c r="BY1130" i="1"/>
  <c r="BY1131" i="1"/>
  <c r="BY1132" i="1"/>
  <c r="BY1133" i="1"/>
  <c r="BY1134" i="1"/>
  <c r="BY1135" i="1"/>
  <c r="BY1136" i="1"/>
  <c r="BY1137" i="1"/>
  <c r="BY1138" i="1"/>
  <c r="BY1139" i="1"/>
  <c r="BX2" i="1"/>
  <c r="BX3" i="1"/>
  <c r="BX4" i="1"/>
  <c r="BX5" i="1"/>
  <c r="BX6" i="1"/>
  <c r="BX7" i="1"/>
  <c r="BX8" i="1"/>
  <c r="BX9" i="1"/>
  <c r="BX10" i="1"/>
  <c r="BX11" i="1"/>
  <c r="BX12" i="1"/>
  <c r="BX13" i="1"/>
  <c r="BX14" i="1"/>
  <c r="BX15" i="1"/>
  <c r="BX16" i="1"/>
  <c r="BX17" i="1"/>
  <c r="BX18" i="1"/>
  <c r="BX19" i="1"/>
  <c r="BX20" i="1"/>
  <c r="BX21" i="1"/>
  <c r="BX22" i="1"/>
  <c r="BX23" i="1"/>
  <c r="BX24" i="1"/>
  <c r="BX25" i="1"/>
  <c r="BX26" i="1"/>
  <c r="BX27" i="1"/>
  <c r="BX28" i="1"/>
  <c r="BX29" i="1"/>
  <c r="BX30" i="1"/>
  <c r="BX31" i="1"/>
  <c r="BX32" i="1"/>
  <c r="BX33" i="1"/>
  <c r="BX34" i="1"/>
  <c r="BX35" i="1"/>
  <c r="BX36" i="1"/>
  <c r="BX37" i="1"/>
  <c r="BX38" i="1"/>
  <c r="BX39" i="1"/>
  <c r="BX40" i="1"/>
  <c r="BX41" i="1"/>
  <c r="BX42" i="1"/>
  <c r="BX43" i="1"/>
  <c r="BX44" i="1"/>
  <c r="BX45" i="1"/>
  <c r="BX46" i="1"/>
  <c r="BX47" i="1"/>
  <c r="BX48" i="1"/>
  <c r="BX49" i="1"/>
  <c r="BX50" i="1"/>
  <c r="BX51" i="1"/>
  <c r="BX52" i="1"/>
  <c r="BX53" i="1"/>
  <c r="BX54" i="1"/>
  <c r="BX55" i="1"/>
  <c r="BX56" i="1"/>
  <c r="BX57" i="1"/>
  <c r="BX58" i="1"/>
  <c r="BX59" i="1"/>
  <c r="BX60" i="1"/>
  <c r="BX61" i="1"/>
  <c r="BX62" i="1"/>
  <c r="BX63" i="1"/>
  <c r="BX64" i="1"/>
  <c r="BX65" i="1"/>
  <c r="BX66" i="1"/>
  <c r="BX67" i="1"/>
  <c r="BX68" i="1"/>
  <c r="BX69" i="1"/>
  <c r="BX70" i="1"/>
  <c r="BX71" i="1"/>
  <c r="BX72" i="1"/>
  <c r="BX73" i="1"/>
  <c r="BX74" i="1"/>
  <c r="BX75" i="1"/>
  <c r="BX76" i="1"/>
  <c r="BX77" i="1"/>
  <c r="BX78" i="1"/>
  <c r="BX79" i="1"/>
  <c r="BX80" i="1"/>
  <c r="BX81" i="1"/>
  <c r="BX82" i="1"/>
  <c r="BX83" i="1"/>
  <c r="BX84" i="1"/>
  <c r="BX85" i="1"/>
  <c r="BX86" i="1"/>
  <c r="BX87" i="1"/>
  <c r="BX88" i="1"/>
  <c r="BX89" i="1"/>
  <c r="BX90" i="1"/>
  <c r="BX91" i="1"/>
  <c r="BX92" i="1"/>
  <c r="BX93" i="1"/>
  <c r="BX94" i="1"/>
  <c r="BX95" i="1"/>
  <c r="BX96" i="1"/>
  <c r="BX97" i="1"/>
  <c r="BX98" i="1"/>
  <c r="BX99" i="1"/>
  <c r="BX100" i="1"/>
  <c r="BX101" i="1"/>
  <c r="BX102" i="1"/>
  <c r="BX103" i="1"/>
  <c r="BX104" i="1"/>
  <c r="BX105" i="1"/>
  <c r="BX106" i="1"/>
  <c r="BX107" i="1"/>
  <c r="BX108" i="1"/>
  <c r="BX109" i="1"/>
  <c r="BX110" i="1"/>
  <c r="BX111" i="1"/>
  <c r="BX112" i="1"/>
  <c r="BX113" i="1"/>
  <c r="BX114" i="1"/>
  <c r="BX115" i="1"/>
  <c r="BX116" i="1"/>
  <c r="BX117" i="1"/>
  <c r="BX118" i="1"/>
  <c r="BX119" i="1"/>
  <c r="BX120" i="1"/>
  <c r="BX121" i="1"/>
  <c r="BX122" i="1"/>
  <c r="BX123" i="1"/>
  <c r="BX124" i="1"/>
  <c r="BX125" i="1"/>
  <c r="BX126" i="1"/>
  <c r="BX127" i="1"/>
  <c r="BX128" i="1"/>
  <c r="BX129" i="1"/>
  <c r="BX130" i="1"/>
  <c r="BX131" i="1"/>
  <c r="BX132" i="1"/>
  <c r="BX133" i="1"/>
  <c r="BX134" i="1"/>
  <c r="BX135" i="1"/>
  <c r="BX136" i="1"/>
  <c r="BX137" i="1"/>
  <c r="BX138" i="1"/>
  <c r="BX139" i="1"/>
  <c r="BX140" i="1"/>
  <c r="BX141" i="1"/>
  <c r="BX142" i="1"/>
  <c r="BX143" i="1"/>
  <c r="BX144" i="1"/>
  <c r="BX145" i="1"/>
  <c r="BX146" i="1"/>
  <c r="BX147" i="1"/>
  <c r="BX148" i="1"/>
  <c r="BX149" i="1"/>
  <c r="BX150" i="1"/>
  <c r="BX151" i="1"/>
  <c r="BX152" i="1"/>
  <c r="BX153" i="1"/>
  <c r="BX154" i="1"/>
  <c r="BX155" i="1"/>
  <c r="BX156" i="1"/>
  <c r="BX157" i="1"/>
  <c r="BX158" i="1"/>
  <c r="BX159" i="1"/>
  <c r="BX160" i="1"/>
  <c r="BX161" i="1"/>
  <c r="BX162" i="1"/>
  <c r="BX163" i="1"/>
  <c r="BX164" i="1"/>
  <c r="BX165" i="1"/>
  <c r="BX166" i="1"/>
  <c r="BX167" i="1"/>
  <c r="BX168" i="1"/>
  <c r="BX169" i="1"/>
  <c r="BX170" i="1"/>
  <c r="BX171" i="1"/>
  <c r="BX172" i="1"/>
  <c r="BX173" i="1"/>
  <c r="BX174" i="1"/>
  <c r="BX175" i="1"/>
  <c r="BX176" i="1"/>
  <c r="BX177" i="1"/>
  <c r="BX178" i="1"/>
  <c r="BX179" i="1"/>
  <c r="BX180" i="1"/>
  <c r="BX181" i="1"/>
  <c r="BX182" i="1"/>
  <c r="BX183" i="1"/>
  <c r="BX184" i="1"/>
  <c r="BX185" i="1"/>
  <c r="BX186" i="1"/>
  <c r="BX187" i="1"/>
  <c r="BX188" i="1"/>
  <c r="BX189" i="1"/>
  <c r="BX190" i="1"/>
  <c r="BX191" i="1"/>
  <c r="BX192" i="1"/>
  <c r="BX193" i="1"/>
  <c r="BX194" i="1"/>
  <c r="BX195" i="1"/>
  <c r="BX196" i="1"/>
  <c r="BX197" i="1"/>
  <c r="BX198" i="1"/>
  <c r="BX199" i="1"/>
  <c r="BX200" i="1"/>
  <c r="BX201" i="1"/>
  <c r="BX202" i="1"/>
  <c r="BX203" i="1"/>
  <c r="BX204" i="1"/>
  <c r="BX205" i="1"/>
  <c r="BX206" i="1"/>
  <c r="BX207" i="1"/>
  <c r="BX208" i="1"/>
  <c r="BX209" i="1"/>
  <c r="BX210" i="1"/>
  <c r="BX211" i="1"/>
  <c r="BX212" i="1"/>
  <c r="BX213" i="1"/>
  <c r="BX214" i="1"/>
  <c r="BX215" i="1"/>
  <c r="BX216" i="1"/>
  <c r="BX217" i="1"/>
  <c r="BX218" i="1"/>
  <c r="BX219" i="1"/>
  <c r="BX220" i="1"/>
  <c r="BX221" i="1"/>
  <c r="BX222" i="1"/>
  <c r="BX223" i="1"/>
  <c r="BX224" i="1"/>
  <c r="BX225" i="1"/>
  <c r="BX226" i="1"/>
  <c r="BX227" i="1"/>
  <c r="BX228" i="1"/>
  <c r="BX229" i="1"/>
  <c r="BX230" i="1"/>
  <c r="BX231" i="1"/>
  <c r="BX232" i="1"/>
  <c r="BX233" i="1"/>
  <c r="BX234" i="1"/>
  <c r="BX235" i="1"/>
  <c r="BX236" i="1"/>
  <c r="BX237" i="1"/>
  <c r="BX238" i="1"/>
  <c r="BX239" i="1"/>
  <c r="BX240" i="1"/>
  <c r="BX241" i="1"/>
  <c r="BX242" i="1"/>
  <c r="BX243" i="1"/>
  <c r="BX244" i="1"/>
  <c r="BX245" i="1"/>
  <c r="BX246" i="1"/>
  <c r="BX247" i="1"/>
  <c r="BX248" i="1"/>
  <c r="BX249" i="1"/>
  <c r="BX250" i="1"/>
  <c r="BX251" i="1"/>
  <c r="BX252" i="1"/>
  <c r="BX253" i="1"/>
  <c r="BX254" i="1"/>
  <c r="BX255" i="1"/>
  <c r="BX256" i="1"/>
  <c r="BX257" i="1"/>
  <c r="BX258" i="1"/>
  <c r="BX259" i="1"/>
  <c r="BX260" i="1"/>
  <c r="BX261" i="1"/>
  <c r="BX262" i="1"/>
  <c r="BX263" i="1"/>
  <c r="BX264" i="1"/>
  <c r="BX265" i="1"/>
  <c r="BX266" i="1"/>
  <c r="BX267" i="1"/>
  <c r="BX268" i="1"/>
  <c r="BX269" i="1"/>
  <c r="BX270" i="1"/>
  <c r="BX271" i="1"/>
  <c r="BX272" i="1"/>
  <c r="BX273" i="1"/>
  <c r="BX274" i="1"/>
  <c r="BX275" i="1"/>
  <c r="BX276" i="1"/>
  <c r="BX277" i="1"/>
  <c r="BX278" i="1"/>
  <c r="BX279" i="1"/>
  <c r="BX280" i="1"/>
  <c r="BX281" i="1"/>
  <c r="BX282" i="1"/>
  <c r="BX283" i="1"/>
  <c r="BX284" i="1"/>
  <c r="BX285" i="1"/>
  <c r="BX286" i="1"/>
  <c r="BX287" i="1"/>
  <c r="BX288" i="1"/>
  <c r="BX289" i="1"/>
  <c r="BX290" i="1"/>
  <c r="BX291" i="1"/>
  <c r="BX292" i="1"/>
  <c r="BX293" i="1"/>
  <c r="BX294" i="1"/>
  <c r="BX295" i="1"/>
  <c r="BX296" i="1"/>
  <c r="BX297" i="1"/>
  <c r="BX298" i="1"/>
  <c r="BX299" i="1"/>
  <c r="BX300" i="1"/>
  <c r="BX301" i="1"/>
  <c r="BX302" i="1"/>
  <c r="BX303" i="1"/>
  <c r="BX304" i="1"/>
  <c r="BX305" i="1"/>
  <c r="BX306" i="1"/>
  <c r="BX307" i="1"/>
  <c r="BX308" i="1"/>
  <c r="BX309" i="1"/>
  <c r="BX310" i="1"/>
  <c r="BX311" i="1"/>
  <c r="BX312" i="1"/>
  <c r="BX313" i="1"/>
  <c r="BX314" i="1"/>
  <c r="BX315" i="1"/>
  <c r="BX316" i="1"/>
  <c r="BX317" i="1"/>
  <c r="BX318" i="1"/>
  <c r="BX319" i="1"/>
  <c r="BX320" i="1"/>
  <c r="BX321" i="1"/>
  <c r="BX322" i="1"/>
  <c r="BX323" i="1"/>
  <c r="BX324" i="1"/>
  <c r="BX325" i="1"/>
  <c r="BX326" i="1"/>
  <c r="BX327" i="1"/>
  <c r="BX328" i="1"/>
  <c r="BX329" i="1"/>
  <c r="BX330" i="1"/>
  <c r="BX331" i="1"/>
  <c r="BX332" i="1"/>
  <c r="BX333" i="1"/>
  <c r="BX334" i="1"/>
  <c r="BX335" i="1"/>
  <c r="BX336" i="1"/>
  <c r="BX337" i="1"/>
  <c r="BX338" i="1"/>
  <c r="BX339" i="1"/>
  <c r="BX340" i="1"/>
  <c r="BX341" i="1"/>
  <c r="BX342" i="1"/>
  <c r="BX343" i="1"/>
  <c r="BX344" i="1"/>
  <c r="BX345" i="1"/>
  <c r="BX346" i="1"/>
  <c r="BX347" i="1"/>
  <c r="BX348" i="1"/>
  <c r="BX349" i="1"/>
  <c r="BX350" i="1"/>
  <c r="BX351" i="1"/>
  <c r="BX352" i="1"/>
  <c r="BX353" i="1"/>
  <c r="BX354" i="1"/>
  <c r="BX355" i="1"/>
  <c r="BX356" i="1"/>
  <c r="BX357" i="1"/>
  <c r="BX358" i="1"/>
  <c r="BX359" i="1"/>
  <c r="BX360" i="1"/>
  <c r="BX361" i="1"/>
  <c r="BX362" i="1"/>
  <c r="BX363" i="1"/>
  <c r="BX364" i="1"/>
  <c r="BX365" i="1"/>
  <c r="BX366" i="1"/>
  <c r="BX367" i="1"/>
  <c r="BX368" i="1"/>
  <c r="BX369" i="1"/>
  <c r="BX370" i="1"/>
  <c r="BX371" i="1"/>
  <c r="BX372" i="1"/>
  <c r="BX373" i="1"/>
  <c r="BX374" i="1"/>
  <c r="BX375" i="1"/>
  <c r="BX376" i="1"/>
  <c r="BX377" i="1"/>
  <c r="BX378" i="1"/>
  <c r="BX379" i="1"/>
  <c r="BX380" i="1"/>
  <c r="BX381" i="1"/>
  <c r="BX382" i="1"/>
  <c r="BX383" i="1"/>
  <c r="BX384" i="1"/>
  <c r="BX385" i="1"/>
  <c r="BX386" i="1"/>
  <c r="BX387" i="1"/>
  <c r="BX388" i="1"/>
  <c r="BX389" i="1"/>
  <c r="BX390" i="1"/>
  <c r="BX391" i="1"/>
  <c r="BX392" i="1"/>
  <c r="BX393" i="1"/>
  <c r="BX394" i="1"/>
  <c r="BX395" i="1"/>
  <c r="BX396" i="1"/>
  <c r="BX397" i="1"/>
  <c r="BX398" i="1"/>
  <c r="BX399" i="1"/>
  <c r="BX400" i="1"/>
  <c r="BX401" i="1"/>
  <c r="BX402" i="1"/>
  <c r="BX403" i="1"/>
  <c r="BX404" i="1"/>
  <c r="BX405" i="1"/>
  <c r="BX406" i="1"/>
  <c r="BX407" i="1"/>
  <c r="BX408" i="1"/>
  <c r="BX409" i="1"/>
  <c r="BX410" i="1"/>
  <c r="BX411" i="1"/>
  <c r="BX412" i="1"/>
  <c r="BX413" i="1"/>
  <c r="BX414" i="1"/>
  <c r="BX415" i="1"/>
  <c r="BX416" i="1"/>
  <c r="BX417" i="1"/>
  <c r="BX418" i="1"/>
  <c r="BX419" i="1"/>
  <c r="BX420" i="1"/>
  <c r="BX421" i="1"/>
  <c r="BX422" i="1"/>
  <c r="BX423" i="1"/>
  <c r="BX424" i="1"/>
  <c r="BX425" i="1"/>
  <c r="BX426" i="1"/>
  <c r="BX427" i="1"/>
  <c r="BX428" i="1"/>
  <c r="BX429" i="1"/>
  <c r="BX430" i="1"/>
  <c r="BX431" i="1"/>
  <c r="BX432" i="1"/>
  <c r="BX433" i="1"/>
  <c r="BX434" i="1"/>
  <c r="BX435" i="1"/>
  <c r="BX436" i="1"/>
  <c r="BX437" i="1"/>
  <c r="BX438" i="1"/>
  <c r="BX439" i="1"/>
  <c r="BX440" i="1"/>
  <c r="BX441" i="1"/>
  <c r="BX442" i="1"/>
  <c r="BX443" i="1"/>
  <c r="BX444" i="1"/>
  <c r="BX445" i="1"/>
  <c r="BX446" i="1"/>
  <c r="BX447" i="1"/>
  <c r="BX448" i="1"/>
  <c r="BX449" i="1"/>
  <c r="BX450" i="1"/>
  <c r="BX451" i="1"/>
  <c r="BX452" i="1"/>
  <c r="BX453" i="1"/>
  <c r="BX454" i="1"/>
  <c r="BX455" i="1"/>
  <c r="BX456" i="1"/>
  <c r="BX457" i="1"/>
  <c r="BX458" i="1"/>
  <c r="BX459" i="1"/>
  <c r="BX460" i="1"/>
  <c r="BX461" i="1"/>
  <c r="BX462" i="1"/>
  <c r="BX463" i="1"/>
  <c r="BX464" i="1"/>
  <c r="BX465" i="1"/>
  <c r="BX466" i="1"/>
  <c r="BX467" i="1"/>
  <c r="BX468" i="1"/>
  <c r="BX469" i="1"/>
  <c r="BX470" i="1"/>
  <c r="BX471" i="1"/>
  <c r="BX472" i="1"/>
  <c r="BX473" i="1"/>
  <c r="BX474" i="1"/>
  <c r="BX475" i="1"/>
  <c r="BX476" i="1"/>
  <c r="BX477" i="1"/>
  <c r="BX478" i="1"/>
  <c r="BX479" i="1"/>
  <c r="BX480" i="1"/>
  <c r="BX481" i="1"/>
  <c r="BX482" i="1"/>
  <c r="BX483" i="1"/>
  <c r="BX484" i="1"/>
  <c r="BX485" i="1"/>
  <c r="BX486" i="1"/>
  <c r="BX487" i="1"/>
  <c r="BX488" i="1"/>
  <c r="BX489" i="1"/>
  <c r="BX490" i="1"/>
  <c r="BX491" i="1"/>
  <c r="BX492" i="1"/>
  <c r="BX493" i="1"/>
  <c r="BX494" i="1"/>
  <c r="BX495" i="1"/>
  <c r="BX496" i="1"/>
  <c r="BX497" i="1"/>
  <c r="BX498" i="1"/>
  <c r="BX499" i="1"/>
  <c r="BX500" i="1"/>
  <c r="BX501" i="1"/>
  <c r="BX502" i="1"/>
  <c r="BX503" i="1"/>
  <c r="BX504" i="1"/>
  <c r="BX505" i="1"/>
  <c r="BX506" i="1"/>
  <c r="BX507" i="1"/>
  <c r="BX508" i="1"/>
  <c r="BX509" i="1"/>
  <c r="BX510" i="1"/>
  <c r="BX511" i="1"/>
  <c r="BX512" i="1"/>
  <c r="BX513" i="1"/>
  <c r="BX514" i="1"/>
  <c r="BX515" i="1"/>
  <c r="BX516" i="1"/>
  <c r="BX517" i="1"/>
  <c r="BX518" i="1"/>
  <c r="BX519" i="1"/>
  <c r="BX520" i="1"/>
  <c r="BX521" i="1"/>
  <c r="BX522" i="1"/>
  <c r="BX523" i="1"/>
  <c r="BX524" i="1"/>
  <c r="BX525" i="1"/>
  <c r="BX526" i="1"/>
  <c r="BX527" i="1"/>
  <c r="BX528" i="1"/>
  <c r="BX529" i="1"/>
  <c r="BX530" i="1"/>
  <c r="BX531" i="1"/>
  <c r="BX532" i="1"/>
  <c r="BX533" i="1"/>
  <c r="BX534" i="1"/>
  <c r="BX535" i="1"/>
  <c r="BX536" i="1"/>
  <c r="BX537" i="1"/>
  <c r="BX538" i="1"/>
  <c r="BX539" i="1"/>
  <c r="BX540" i="1"/>
  <c r="BX541" i="1"/>
  <c r="BX542" i="1"/>
  <c r="BX543" i="1"/>
  <c r="BX544" i="1"/>
  <c r="BX545" i="1"/>
  <c r="BX546" i="1"/>
  <c r="BX547" i="1"/>
  <c r="BX548" i="1"/>
  <c r="BX549" i="1"/>
  <c r="BX550" i="1"/>
  <c r="BX551" i="1"/>
  <c r="BX552" i="1"/>
  <c r="BX553" i="1"/>
  <c r="BX554" i="1"/>
  <c r="BX555" i="1"/>
  <c r="BX556" i="1"/>
  <c r="BX557" i="1"/>
  <c r="BX558" i="1"/>
  <c r="BX559" i="1"/>
  <c r="BX560" i="1"/>
  <c r="BX561" i="1"/>
  <c r="BX562" i="1"/>
  <c r="BX563" i="1"/>
  <c r="BX564" i="1"/>
  <c r="BX565" i="1"/>
  <c r="BX566" i="1"/>
  <c r="BX567" i="1"/>
  <c r="BX568" i="1"/>
  <c r="BX569" i="1"/>
  <c r="BX570" i="1"/>
  <c r="BX571" i="1"/>
  <c r="BX572" i="1"/>
  <c r="BX573" i="1"/>
  <c r="BX574" i="1"/>
  <c r="BX575" i="1"/>
  <c r="BX576" i="1"/>
  <c r="BX577" i="1"/>
  <c r="BX578" i="1"/>
  <c r="BX579" i="1"/>
  <c r="BX580" i="1"/>
  <c r="BX581" i="1"/>
  <c r="BX582" i="1"/>
  <c r="BX583" i="1"/>
  <c r="BX584" i="1"/>
  <c r="BX585" i="1"/>
  <c r="BX586" i="1"/>
  <c r="BX587" i="1"/>
  <c r="BX588" i="1"/>
  <c r="BX589" i="1"/>
  <c r="BX590" i="1"/>
  <c r="BX591" i="1"/>
  <c r="BX592" i="1"/>
  <c r="BX593" i="1"/>
  <c r="BX594" i="1"/>
  <c r="BX595" i="1"/>
  <c r="BX596" i="1"/>
  <c r="BX597" i="1"/>
  <c r="BX598" i="1"/>
  <c r="BX599" i="1"/>
  <c r="BX600" i="1"/>
  <c r="BX601" i="1"/>
  <c r="BX602" i="1"/>
  <c r="BX603" i="1"/>
  <c r="BX604" i="1"/>
  <c r="BX605" i="1"/>
  <c r="BX606" i="1"/>
  <c r="BX607" i="1"/>
  <c r="BX608" i="1"/>
  <c r="BX609" i="1"/>
  <c r="BX610" i="1"/>
  <c r="BX611" i="1"/>
  <c r="BX612" i="1"/>
  <c r="BX613" i="1"/>
  <c r="BX614" i="1"/>
  <c r="BX615" i="1"/>
  <c r="BX616" i="1"/>
  <c r="BX617" i="1"/>
  <c r="BX618" i="1"/>
  <c r="BX619" i="1"/>
  <c r="BX620" i="1"/>
  <c r="BX621" i="1"/>
  <c r="BX622" i="1"/>
  <c r="BX623" i="1"/>
  <c r="BX624" i="1"/>
  <c r="BX625" i="1"/>
  <c r="BX626" i="1"/>
  <c r="BX627" i="1"/>
  <c r="BX628" i="1"/>
  <c r="BX629" i="1"/>
  <c r="BX630" i="1"/>
  <c r="BX631" i="1"/>
  <c r="BX632" i="1"/>
  <c r="BX633" i="1"/>
  <c r="BX634" i="1"/>
  <c r="BX635" i="1"/>
  <c r="BX636" i="1"/>
  <c r="BX637" i="1"/>
  <c r="BX638" i="1"/>
  <c r="BX639" i="1"/>
  <c r="BX640" i="1"/>
  <c r="BX641" i="1"/>
  <c r="BX642" i="1"/>
  <c r="BX643" i="1"/>
  <c r="BX644" i="1"/>
  <c r="BX645" i="1"/>
  <c r="BX646" i="1"/>
  <c r="BX647" i="1"/>
  <c r="BX648" i="1"/>
  <c r="BX649" i="1"/>
  <c r="BX650" i="1"/>
  <c r="BX651" i="1"/>
  <c r="BX652" i="1"/>
  <c r="BX653" i="1"/>
  <c r="BX654" i="1"/>
  <c r="BX655" i="1"/>
  <c r="BX656" i="1"/>
  <c r="BX657" i="1"/>
  <c r="BX658" i="1"/>
  <c r="BX659" i="1"/>
  <c r="BX660" i="1"/>
  <c r="BX661" i="1"/>
  <c r="BX662" i="1"/>
  <c r="BX663" i="1"/>
  <c r="BX664" i="1"/>
  <c r="BX665" i="1"/>
  <c r="BX666" i="1"/>
  <c r="BX667" i="1"/>
  <c r="BX668" i="1"/>
  <c r="BX669" i="1"/>
  <c r="BX670" i="1"/>
  <c r="BX671" i="1"/>
  <c r="BX672" i="1"/>
  <c r="BX673" i="1"/>
  <c r="BX674" i="1"/>
  <c r="BX675" i="1"/>
  <c r="BX676" i="1"/>
  <c r="BX677" i="1"/>
  <c r="BX678" i="1"/>
  <c r="BX679" i="1"/>
  <c r="BX680" i="1"/>
  <c r="BX681" i="1"/>
  <c r="BX682" i="1"/>
  <c r="BX683" i="1"/>
  <c r="BX684" i="1"/>
  <c r="BX685" i="1"/>
  <c r="BX686" i="1"/>
  <c r="BX687" i="1"/>
  <c r="BX688" i="1"/>
  <c r="BX689" i="1"/>
  <c r="BX690" i="1"/>
  <c r="BX691" i="1"/>
  <c r="BX692" i="1"/>
  <c r="BX693" i="1"/>
  <c r="BX694" i="1"/>
  <c r="BX695" i="1"/>
  <c r="BX696" i="1"/>
  <c r="BX697" i="1"/>
  <c r="BX698" i="1"/>
  <c r="BX699" i="1"/>
  <c r="BX700" i="1"/>
  <c r="BX701" i="1"/>
  <c r="BX702" i="1"/>
  <c r="BX703" i="1"/>
  <c r="BX704" i="1"/>
  <c r="BX705" i="1"/>
  <c r="BX706" i="1"/>
  <c r="BX707" i="1"/>
  <c r="BX708" i="1"/>
  <c r="BX709" i="1"/>
  <c r="BX710" i="1"/>
  <c r="BX711" i="1"/>
  <c r="BX712" i="1"/>
  <c r="BX713" i="1"/>
  <c r="BX714" i="1"/>
  <c r="BX715" i="1"/>
  <c r="BX716" i="1"/>
  <c r="BX717" i="1"/>
  <c r="BX718" i="1"/>
  <c r="BX719" i="1"/>
  <c r="BX720" i="1"/>
  <c r="BX721" i="1"/>
  <c r="BX722" i="1"/>
  <c r="BX723" i="1"/>
  <c r="BX724" i="1"/>
  <c r="BX725" i="1"/>
  <c r="BX726" i="1"/>
  <c r="BX727" i="1"/>
  <c r="BX728" i="1"/>
  <c r="BX729" i="1"/>
  <c r="BX730" i="1"/>
  <c r="BX731" i="1"/>
  <c r="BX732" i="1"/>
  <c r="BX733" i="1"/>
  <c r="BX734" i="1"/>
  <c r="BX735" i="1"/>
  <c r="BX736" i="1"/>
  <c r="BX737" i="1"/>
  <c r="BX738" i="1"/>
  <c r="BX739" i="1"/>
  <c r="BX740" i="1"/>
  <c r="BX741" i="1"/>
  <c r="BX742" i="1"/>
  <c r="BX743" i="1"/>
  <c r="BX744" i="1"/>
  <c r="BX745" i="1"/>
  <c r="BX746" i="1"/>
  <c r="BX747" i="1"/>
  <c r="BX748" i="1"/>
  <c r="BX749" i="1"/>
  <c r="BX750" i="1"/>
  <c r="BX751" i="1"/>
  <c r="BX752" i="1"/>
  <c r="BX753" i="1"/>
  <c r="BX754" i="1"/>
  <c r="BX755" i="1"/>
  <c r="BX756" i="1"/>
  <c r="BX757" i="1"/>
  <c r="BX758" i="1"/>
  <c r="BX759" i="1"/>
  <c r="BX760" i="1"/>
  <c r="BX761" i="1"/>
  <c r="BX762" i="1"/>
  <c r="BX763" i="1"/>
  <c r="BX764" i="1"/>
  <c r="BX765" i="1"/>
  <c r="BX766" i="1"/>
  <c r="BX767" i="1"/>
  <c r="BX768" i="1"/>
  <c r="BX769" i="1"/>
  <c r="BX770" i="1"/>
  <c r="BX771" i="1"/>
  <c r="BX772" i="1"/>
  <c r="BX773" i="1"/>
  <c r="BX774" i="1"/>
  <c r="BX775" i="1"/>
  <c r="BX776" i="1"/>
  <c r="BX777" i="1"/>
  <c r="BX778" i="1"/>
  <c r="BX779" i="1"/>
  <c r="BX780" i="1"/>
  <c r="BX781" i="1"/>
  <c r="BX782" i="1"/>
  <c r="BX783" i="1"/>
  <c r="BX784" i="1"/>
  <c r="BX785" i="1"/>
  <c r="BX786" i="1"/>
  <c r="BX787" i="1"/>
  <c r="BX788" i="1"/>
  <c r="BX789" i="1"/>
  <c r="BX790" i="1"/>
  <c r="BX791" i="1"/>
  <c r="BX792" i="1"/>
  <c r="BX793" i="1"/>
  <c r="BX794" i="1"/>
  <c r="BX795" i="1"/>
  <c r="BX796" i="1"/>
  <c r="BX797" i="1"/>
  <c r="BX798" i="1"/>
  <c r="BX799" i="1"/>
  <c r="BX800" i="1"/>
  <c r="BX801" i="1"/>
  <c r="BX802" i="1"/>
  <c r="BX803" i="1"/>
  <c r="BX804" i="1"/>
  <c r="BX805" i="1"/>
  <c r="BX806" i="1"/>
  <c r="BX807" i="1"/>
  <c r="BX808" i="1"/>
  <c r="BX809" i="1"/>
  <c r="BX810" i="1"/>
  <c r="BX811" i="1"/>
  <c r="BX812" i="1"/>
  <c r="BX813" i="1"/>
  <c r="BX814" i="1"/>
  <c r="BX815" i="1"/>
  <c r="BX816" i="1"/>
  <c r="BX817" i="1"/>
  <c r="BX818" i="1"/>
  <c r="BX819" i="1"/>
  <c r="BX820" i="1"/>
  <c r="BX821" i="1"/>
  <c r="BX822" i="1"/>
  <c r="BX823" i="1"/>
  <c r="BX824" i="1"/>
  <c r="BX825" i="1"/>
  <c r="BX826" i="1"/>
  <c r="BX827" i="1"/>
  <c r="BX828" i="1"/>
  <c r="BX829" i="1"/>
  <c r="BX830" i="1"/>
  <c r="BX831" i="1"/>
  <c r="BX832" i="1"/>
  <c r="BX833" i="1"/>
  <c r="BX834" i="1"/>
  <c r="BX835" i="1"/>
  <c r="BX836" i="1"/>
  <c r="BX837" i="1"/>
  <c r="BX838" i="1"/>
  <c r="BX839" i="1"/>
  <c r="BX840" i="1"/>
  <c r="BX841" i="1"/>
  <c r="BX842" i="1"/>
  <c r="BX843" i="1"/>
  <c r="BX844" i="1"/>
  <c r="BX845" i="1"/>
  <c r="BX846" i="1"/>
  <c r="BX847" i="1"/>
  <c r="BX848" i="1"/>
  <c r="BX849" i="1"/>
  <c r="BX850" i="1"/>
  <c r="BX851" i="1"/>
  <c r="BX852" i="1"/>
  <c r="BX853" i="1"/>
  <c r="BX854" i="1"/>
  <c r="BX855" i="1"/>
  <c r="BX856" i="1"/>
  <c r="BX857" i="1"/>
  <c r="BX858" i="1"/>
  <c r="BX859" i="1"/>
  <c r="BX860" i="1"/>
  <c r="BX861" i="1"/>
  <c r="BX862" i="1"/>
  <c r="BX863" i="1"/>
  <c r="BX864" i="1"/>
  <c r="BX865" i="1"/>
  <c r="BX866" i="1"/>
  <c r="BX867" i="1"/>
  <c r="BX868" i="1"/>
  <c r="BX869" i="1"/>
  <c r="BX870" i="1"/>
  <c r="BX871" i="1"/>
  <c r="BX872" i="1"/>
  <c r="BX873" i="1"/>
  <c r="BX874" i="1"/>
  <c r="BX875" i="1"/>
  <c r="BX876" i="1"/>
  <c r="BX877" i="1"/>
  <c r="BX878" i="1"/>
  <c r="BX879" i="1"/>
  <c r="BX880" i="1"/>
  <c r="BX881" i="1"/>
  <c r="BX882" i="1"/>
  <c r="BX883" i="1"/>
  <c r="BX884" i="1"/>
  <c r="BX885" i="1"/>
  <c r="BX886" i="1"/>
  <c r="BX887" i="1"/>
  <c r="BX888" i="1"/>
  <c r="BX889" i="1"/>
  <c r="BX890" i="1"/>
  <c r="BX891" i="1"/>
  <c r="BX892" i="1"/>
  <c r="BX893" i="1"/>
  <c r="BX894" i="1"/>
  <c r="BX895" i="1"/>
  <c r="BX896" i="1"/>
  <c r="BX897" i="1"/>
  <c r="BX898" i="1"/>
  <c r="BX899" i="1"/>
  <c r="BX900" i="1"/>
  <c r="BX901" i="1"/>
  <c r="BX902" i="1"/>
  <c r="BX903" i="1"/>
  <c r="BX904" i="1"/>
  <c r="BX905" i="1"/>
  <c r="BX906" i="1"/>
  <c r="BX907" i="1"/>
  <c r="BX908" i="1"/>
  <c r="BX909" i="1"/>
  <c r="BX910" i="1"/>
  <c r="BX911" i="1"/>
  <c r="BX912" i="1"/>
  <c r="BX913" i="1"/>
  <c r="BX914" i="1"/>
  <c r="BX915" i="1"/>
  <c r="BX916" i="1"/>
  <c r="BX917" i="1"/>
  <c r="BX918" i="1"/>
  <c r="BX919" i="1"/>
  <c r="BX920" i="1"/>
  <c r="BX921" i="1"/>
  <c r="BX922" i="1"/>
  <c r="BX923" i="1"/>
  <c r="BX924" i="1"/>
  <c r="BX925" i="1"/>
  <c r="BX926" i="1"/>
  <c r="BX927" i="1"/>
  <c r="BX928" i="1"/>
  <c r="BX929" i="1"/>
  <c r="BX930" i="1"/>
  <c r="BX931" i="1"/>
  <c r="BX932" i="1"/>
  <c r="BX933" i="1"/>
  <c r="BX934" i="1"/>
  <c r="BX935" i="1"/>
  <c r="BX936" i="1"/>
  <c r="BX937" i="1"/>
  <c r="BX938" i="1"/>
  <c r="BX939" i="1"/>
  <c r="BX940" i="1"/>
  <c r="BX941" i="1"/>
  <c r="BX942" i="1"/>
  <c r="BX943" i="1"/>
  <c r="BX944" i="1"/>
  <c r="BX945" i="1"/>
  <c r="BX946" i="1"/>
  <c r="BX947" i="1"/>
  <c r="BX948" i="1"/>
  <c r="BX949" i="1"/>
  <c r="BX950" i="1"/>
  <c r="BX951" i="1"/>
  <c r="BX952" i="1"/>
  <c r="BX953" i="1"/>
  <c r="BX954" i="1"/>
  <c r="BX955" i="1"/>
  <c r="BX956" i="1"/>
  <c r="BX957" i="1"/>
  <c r="BX958" i="1"/>
  <c r="BX959" i="1"/>
  <c r="BX960" i="1"/>
  <c r="BX961" i="1"/>
  <c r="BX962" i="1"/>
  <c r="BX963" i="1"/>
  <c r="BX964" i="1"/>
  <c r="BX965" i="1"/>
  <c r="BX966" i="1"/>
  <c r="BX967" i="1"/>
  <c r="BX968" i="1"/>
  <c r="BX969" i="1"/>
  <c r="BX970" i="1"/>
  <c r="BX971" i="1"/>
  <c r="BX972" i="1"/>
  <c r="BX973" i="1"/>
  <c r="BX974" i="1"/>
  <c r="BX975" i="1"/>
  <c r="BX976" i="1"/>
  <c r="BX977" i="1"/>
  <c r="BX978" i="1"/>
  <c r="BX979" i="1"/>
  <c r="BX980" i="1"/>
  <c r="BX981" i="1"/>
  <c r="BX982" i="1"/>
  <c r="BX983" i="1"/>
  <c r="BX984" i="1"/>
  <c r="BX985" i="1"/>
  <c r="BX986" i="1"/>
  <c r="BX987" i="1"/>
  <c r="BX988" i="1"/>
  <c r="BX989" i="1"/>
  <c r="BX990" i="1"/>
  <c r="BX991" i="1"/>
  <c r="BX992" i="1"/>
  <c r="BX993" i="1"/>
  <c r="BX994" i="1"/>
  <c r="BX995" i="1"/>
  <c r="BX996" i="1"/>
  <c r="BX997" i="1"/>
  <c r="BX998" i="1"/>
  <c r="BX999" i="1"/>
  <c r="BX1000" i="1"/>
  <c r="BX1001" i="1"/>
  <c r="BX1002" i="1"/>
  <c r="BX1003" i="1"/>
  <c r="BX1004" i="1"/>
  <c r="BX1005" i="1"/>
  <c r="BX1006" i="1"/>
  <c r="BX1007" i="1"/>
  <c r="BX1008" i="1"/>
  <c r="BX1009" i="1"/>
  <c r="BX1010" i="1"/>
  <c r="BX1011" i="1"/>
  <c r="BX1012" i="1"/>
  <c r="BX1013" i="1"/>
  <c r="BX1014" i="1"/>
  <c r="BX1015" i="1"/>
  <c r="BX1016" i="1"/>
  <c r="BX1017" i="1"/>
  <c r="BX1018" i="1"/>
  <c r="BX1019" i="1"/>
  <c r="BX1020" i="1"/>
  <c r="BX1021" i="1"/>
  <c r="BX1022" i="1"/>
  <c r="BX1023" i="1"/>
  <c r="BX1024" i="1"/>
  <c r="BX1025" i="1"/>
  <c r="BX1026" i="1"/>
  <c r="BX1027" i="1"/>
  <c r="BX1028" i="1"/>
  <c r="BX1029" i="1"/>
  <c r="BX1030" i="1"/>
  <c r="BX1031" i="1"/>
  <c r="BX1032" i="1"/>
  <c r="BX1033" i="1"/>
  <c r="BX1034" i="1"/>
  <c r="BX1035" i="1"/>
  <c r="BX1036" i="1"/>
  <c r="BX1037" i="1"/>
  <c r="BX1038" i="1"/>
  <c r="BX1039" i="1"/>
  <c r="BX1040" i="1"/>
  <c r="BX1041" i="1"/>
  <c r="BX1042" i="1"/>
  <c r="BX1043" i="1"/>
  <c r="BX1044" i="1"/>
  <c r="BX1045" i="1"/>
  <c r="BX1046" i="1"/>
  <c r="BX1047" i="1"/>
  <c r="BX1048" i="1"/>
  <c r="BX1049" i="1"/>
  <c r="BX1050" i="1"/>
  <c r="BX1051" i="1"/>
  <c r="BX1052" i="1"/>
  <c r="BX1053" i="1"/>
  <c r="BX1054" i="1"/>
  <c r="BX1055" i="1"/>
  <c r="BX1056" i="1"/>
  <c r="BX1057" i="1"/>
  <c r="BX1058" i="1"/>
  <c r="BX1059" i="1"/>
  <c r="BX1060" i="1"/>
  <c r="BX1061" i="1"/>
  <c r="BX1062" i="1"/>
  <c r="BX1063" i="1"/>
  <c r="BX1064" i="1"/>
  <c r="BX1065" i="1"/>
  <c r="BX1066" i="1"/>
  <c r="BX1067" i="1"/>
  <c r="BX1068" i="1"/>
  <c r="BX1069" i="1"/>
  <c r="BX1070" i="1"/>
  <c r="BX1071" i="1"/>
  <c r="BX1072" i="1"/>
  <c r="BX1073" i="1"/>
  <c r="BX1074" i="1"/>
  <c r="BX1075" i="1"/>
  <c r="BX1076" i="1"/>
  <c r="BX1077" i="1"/>
  <c r="BX1078" i="1"/>
  <c r="BX1079" i="1"/>
  <c r="BX1080" i="1"/>
  <c r="BX1081" i="1"/>
  <c r="BX1082" i="1"/>
  <c r="BX1083" i="1"/>
  <c r="BX1084" i="1"/>
  <c r="BX1085" i="1"/>
  <c r="BX1086" i="1"/>
  <c r="BX1087" i="1"/>
  <c r="BX1088" i="1"/>
  <c r="BX1089" i="1"/>
  <c r="BX1090" i="1"/>
  <c r="BX1091" i="1"/>
  <c r="BX1092" i="1"/>
  <c r="BX1093" i="1"/>
  <c r="BX1094" i="1"/>
  <c r="BX1095" i="1"/>
  <c r="BX1096" i="1"/>
  <c r="BX1097" i="1"/>
  <c r="BX1098" i="1"/>
  <c r="BX1099" i="1"/>
  <c r="BX1100" i="1"/>
  <c r="BX1101" i="1"/>
  <c r="BX1102" i="1"/>
  <c r="BX1103" i="1"/>
  <c r="BX1104" i="1"/>
  <c r="BX1105" i="1"/>
  <c r="BX1106" i="1"/>
  <c r="BX1107" i="1"/>
  <c r="BX1108" i="1"/>
  <c r="BX1109" i="1"/>
  <c r="BX1110" i="1"/>
  <c r="BX1111" i="1"/>
  <c r="BX1112" i="1"/>
  <c r="BX1113" i="1"/>
  <c r="BX1114" i="1"/>
  <c r="BX1115" i="1"/>
  <c r="BX1116" i="1"/>
  <c r="BX1117" i="1"/>
  <c r="BX1118" i="1"/>
  <c r="BX1119" i="1"/>
  <c r="BX1120" i="1"/>
  <c r="BX1121" i="1"/>
  <c r="BX1122" i="1"/>
  <c r="BX1123" i="1"/>
  <c r="BX1124" i="1"/>
  <c r="BX1125" i="1"/>
  <c r="BX1126" i="1"/>
  <c r="BX1127" i="1"/>
  <c r="BX1128" i="1"/>
  <c r="BX1129" i="1"/>
  <c r="BX1130" i="1"/>
  <c r="BX1131" i="1"/>
  <c r="BX1132" i="1"/>
  <c r="BX1133" i="1"/>
  <c r="BX1134" i="1"/>
  <c r="BX1135" i="1"/>
  <c r="BX1136" i="1"/>
  <c r="BX1137" i="1"/>
  <c r="BX1138" i="1"/>
  <c r="BX1139" i="1"/>
  <c r="BW2" i="1"/>
  <c r="BW3" i="1"/>
  <c r="BW4" i="1"/>
  <c r="BW5" i="1"/>
  <c r="BW6" i="1"/>
  <c r="BW7" i="1"/>
  <c r="BW8" i="1"/>
  <c r="BW9" i="1"/>
  <c r="BW10" i="1"/>
  <c r="BW11" i="1"/>
  <c r="BW12" i="1"/>
  <c r="BW13" i="1"/>
  <c r="BW14" i="1"/>
  <c r="BW15" i="1"/>
  <c r="BW16" i="1"/>
  <c r="BW17" i="1"/>
  <c r="BW18" i="1"/>
  <c r="BW19" i="1"/>
  <c r="BW20" i="1"/>
  <c r="BW21" i="1"/>
  <c r="BW22" i="1"/>
  <c r="BW23" i="1"/>
  <c r="BW24" i="1"/>
  <c r="BW25" i="1"/>
  <c r="BW26" i="1"/>
  <c r="BW27" i="1"/>
  <c r="BW28" i="1"/>
  <c r="BW29" i="1"/>
  <c r="BW30" i="1"/>
  <c r="BW31" i="1"/>
  <c r="BW32" i="1"/>
  <c r="BW33" i="1"/>
  <c r="BW34" i="1"/>
  <c r="BW35" i="1"/>
  <c r="BW36" i="1"/>
  <c r="BW37" i="1"/>
  <c r="BW38" i="1"/>
  <c r="BW39" i="1"/>
  <c r="BW40" i="1"/>
  <c r="BW41" i="1"/>
  <c r="BW42" i="1"/>
  <c r="BW43" i="1"/>
  <c r="BW44" i="1"/>
  <c r="BW45" i="1"/>
  <c r="BW46" i="1"/>
  <c r="BW47" i="1"/>
  <c r="BW48" i="1"/>
  <c r="BW49" i="1"/>
  <c r="BW50" i="1"/>
  <c r="BW51" i="1"/>
  <c r="BW52" i="1"/>
  <c r="BW53" i="1"/>
  <c r="BW54" i="1"/>
  <c r="BW55" i="1"/>
  <c r="BW56" i="1"/>
  <c r="BW57" i="1"/>
  <c r="BW58" i="1"/>
  <c r="BW59" i="1"/>
  <c r="BW60" i="1"/>
  <c r="BW61" i="1"/>
  <c r="BW62" i="1"/>
  <c r="BW63" i="1"/>
  <c r="BW64" i="1"/>
  <c r="BW65" i="1"/>
  <c r="BW66" i="1"/>
  <c r="BW67" i="1"/>
  <c r="BW68" i="1"/>
  <c r="BW69" i="1"/>
  <c r="BW70" i="1"/>
  <c r="BW71" i="1"/>
  <c r="BW72" i="1"/>
  <c r="BW73" i="1"/>
  <c r="BW74" i="1"/>
  <c r="BW75" i="1"/>
  <c r="BW76" i="1"/>
  <c r="BW77" i="1"/>
  <c r="BW78" i="1"/>
  <c r="BW79" i="1"/>
  <c r="BW80" i="1"/>
  <c r="BW81" i="1"/>
  <c r="BW82" i="1"/>
  <c r="BW83" i="1"/>
  <c r="BW84" i="1"/>
  <c r="BW85" i="1"/>
  <c r="BW86" i="1"/>
  <c r="BW87" i="1"/>
  <c r="BW88" i="1"/>
  <c r="BW89" i="1"/>
  <c r="BW90" i="1"/>
  <c r="BW91" i="1"/>
  <c r="BW92" i="1"/>
  <c r="BW93" i="1"/>
  <c r="BW94" i="1"/>
  <c r="BW95" i="1"/>
  <c r="BW96" i="1"/>
  <c r="BW97" i="1"/>
  <c r="BW98" i="1"/>
  <c r="BW99" i="1"/>
  <c r="BW100" i="1"/>
  <c r="BW101" i="1"/>
  <c r="BW102" i="1"/>
  <c r="BW103" i="1"/>
  <c r="BW104" i="1"/>
  <c r="BW105" i="1"/>
  <c r="BW106" i="1"/>
  <c r="BW107" i="1"/>
  <c r="BW108" i="1"/>
  <c r="BW109" i="1"/>
  <c r="BW110" i="1"/>
  <c r="BW111" i="1"/>
  <c r="BW112" i="1"/>
  <c r="BW113" i="1"/>
  <c r="BW114" i="1"/>
  <c r="BW115" i="1"/>
  <c r="BW116" i="1"/>
  <c r="BW117" i="1"/>
  <c r="BW118" i="1"/>
  <c r="BW119" i="1"/>
  <c r="BW120" i="1"/>
  <c r="BW121" i="1"/>
  <c r="BW122" i="1"/>
  <c r="BW123" i="1"/>
  <c r="BW124" i="1"/>
  <c r="BW125" i="1"/>
  <c r="BW126" i="1"/>
  <c r="BW127" i="1"/>
  <c r="BW128" i="1"/>
  <c r="BW129" i="1"/>
  <c r="BW130" i="1"/>
  <c r="BW131" i="1"/>
  <c r="BW132" i="1"/>
  <c r="BW133" i="1"/>
  <c r="BW134" i="1"/>
  <c r="BW135" i="1"/>
  <c r="BW136" i="1"/>
  <c r="BW137" i="1"/>
  <c r="BW138" i="1"/>
  <c r="BW139" i="1"/>
  <c r="BW140" i="1"/>
  <c r="BW141" i="1"/>
  <c r="BW142" i="1"/>
  <c r="BW143" i="1"/>
  <c r="BW144" i="1"/>
  <c r="BW145" i="1"/>
  <c r="BW146" i="1"/>
  <c r="BW147" i="1"/>
  <c r="BW148" i="1"/>
  <c r="BW149" i="1"/>
  <c r="BW150" i="1"/>
  <c r="BW151" i="1"/>
  <c r="BW152" i="1"/>
  <c r="BW153" i="1"/>
  <c r="BW154" i="1"/>
  <c r="BW155" i="1"/>
  <c r="BW156" i="1"/>
  <c r="BW157" i="1"/>
  <c r="BW158" i="1"/>
  <c r="BW159" i="1"/>
  <c r="BW160" i="1"/>
  <c r="BW161" i="1"/>
  <c r="BW162" i="1"/>
  <c r="BW163" i="1"/>
  <c r="BW164" i="1"/>
  <c r="BW165" i="1"/>
  <c r="BW166" i="1"/>
  <c r="BW167" i="1"/>
  <c r="BW168" i="1"/>
  <c r="BW169" i="1"/>
  <c r="BW170" i="1"/>
  <c r="BW171" i="1"/>
  <c r="BW172" i="1"/>
  <c r="BW173" i="1"/>
  <c r="BW174" i="1"/>
  <c r="BW175" i="1"/>
  <c r="BW176" i="1"/>
  <c r="BW177" i="1"/>
  <c r="BW178" i="1"/>
  <c r="BW179" i="1"/>
  <c r="BW180" i="1"/>
  <c r="BW181" i="1"/>
  <c r="BW182" i="1"/>
  <c r="BW183" i="1"/>
  <c r="BW184" i="1"/>
  <c r="BW185" i="1"/>
  <c r="BW186" i="1"/>
  <c r="BW187" i="1"/>
  <c r="BW188" i="1"/>
  <c r="BW189" i="1"/>
  <c r="BW190" i="1"/>
  <c r="BW191" i="1"/>
  <c r="BW192" i="1"/>
  <c r="BW193" i="1"/>
  <c r="BW194" i="1"/>
  <c r="BW195" i="1"/>
  <c r="BW196" i="1"/>
  <c r="BW197" i="1"/>
  <c r="BW198" i="1"/>
  <c r="BW199" i="1"/>
  <c r="BW200" i="1"/>
  <c r="BW201" i="1"/>
  <c r="BW202" i="1"/>
  <c r="BW203" i="1"/>
  <c r="BW204" i="1"/>
  <c r="BW205" i="1"/>
  <c r="BW206" i="1"/>
  <c r="BW207" i="1"/>
  <c r="BW208" i="1"/>
  <c r="BW209" i="1"/>
  <c r="BW210" i="1"/>
  <c r="BW211" i="1"/>
  <c r="BW212" i="1"/>
  <c r="BW213" i="1"/>
  <c r="BW214" i="1"/>
  <c r="BW215" i="1"/>
  <c r="BW216" i="1"/>
  <c r="BW217" i="1"/>
  <c r="BW218" i="1"/>
  <c r="BW219" i="1"/>
  <c r="BW220" i="1"/>
  <c r="BW221" i="1"/>
  <c r="BW222" i="1"/>
  <c r="BW223" i="1"/>
  <c r="BW224" i="1"/>
  <c r="BW225" i="1"/>
  <c r="BW226" i="1"/>
  <c r="BW227" i="1"/>
  <c r="BW228" i="1"/>
  <c r="BW229" i="1"/>
  <c r="BW230" i="1"/>
  <c r="BW231" i="1"/>
  <c r="BW232" i="1"/>
  <c r="BW233" i="1"/>
  <c r="BW234" i="1"/>
  <c r="BW235" i="1"/>
  <c r="BW236" i="1"/>
  <c r="BW237" i="1"/>
  <c r="BW238" i="1"/>
  <c r="BW239" i="1"/>
  <c r="BW240" i="1"/>
  <c r="BW241" i="1"/>
  <c r="BW242" i="1"/>
  <c r="BW243" i="1"/>
  <c r="BW244" i="1"/>
  <c r="BW245" i="1"/>
  <c r="BW246" i="1"/>
  <c r="BW247" i="1"/>
  <c r="BW248" i="1"/>
  <c r="BW249" i="1"/>
  <c r="BW250" i="1"/>
  <c r="BW251" i="1"/>
  <c r="BW252" i="1"/>
  <c r="BW253" i="1"/>
  <c r="BW254" i="1"/>
  <c r="BW255" i="1"/>
  <c r="BW256" i="1"/>
  <c r="BW257" i="1"/>
  <c r="BW258" i="1"/>
  <c r="BW259" i="1"/>
  <c r="BW260" i="1"/>
  <c r="BW261" i="1"/>
  <c r="BW262" i="1"/>
  <c r="BW263" i="1"/>
  <c r="BW264" i="1"/>
  <c r="BW265" i="1"/>
  <c r="BW266" i="1"/>
  <c r="BW267" i="1"/>
  <c r="BW268" i="1"/>
  <c r="BW269" i="1"/>
  <c r="BW270" i="1"/>
  <c r="BW271" i="1"/>
  <c r="BW272" i="1"/>
  <c r="BW273" i="1"/>
  <c r="BW274" i="1"/>
  <c r="BW275" i="1"/>
  <c r="BW276" i="1"/>
  <c r="BW277" i="1"/>
  <c r="BW278" i="1"/>
  <c r="BW279" i="1"/>
  <c r="BW280" i="1"/>
  <c r="BW281" i="1"/>
  <c r="BW282" i="1"/>
  <c r="BW283" i="1"/>
  <c r="BW284" i="1"/>
  <c r="BW285" i="1"/>
  <c r="BW286" i="1"/>
  <c r="BW287" i="1"/>
  <c r="BW288" i="1"/>
  <c r="BW289" i="1"/>
  <c r="BW290" i="1"/>
  <c r="BW291" i="1"/>
  <c r="BW292" i="1"/>
  <c r="BW293" i="1"/>
  <c r="BW294" i="1"/>
  <c r="BW295" i="1"/>
  <c r="BW296" i="1"/>
  <c r="BW297" i="1"/>
  <c r="BW298" i="1"/>
  <c r="BW299" i="1"/>
  <c r="BW300" i="1"/>
  <c r="BW301" i="1"/>
  <c r="BW302" i="1"/>
  <c r="BW303" i="1"/>
  <c r="BW304" i="1"/>
  <c r="BW305" i="1"/>
  <c r="BW306" i="1"/>
  <c r="BW307" i="1"/>
  <c r="BW308" i="1"/>
  <c r="BW309" i="1"/>
  <c r="BW310" i="1"/>
  <c r="BW311" i="1"/>
  <c r="BW312" i="1"/>
  <c r="BW313" i="1"/>
  <c r="BW314" i="1"/>
  <c r="BW315" i="1"/>
  <c r="BW316" i="1"/>
  <c r="BW317" i="1"/>
  <c r="BW318" i="1"/>
  <c r="BW319" i="1"/>
  <c r="BW320" i="1"/>
  <c r="BW321" i="1"/>
  <c r="BW322" i="1"/>
  <c r="BW323" i="1"/>
  <c r="BW324" i="1"/>
  <c r="BW325" i="1"/>
  <c r="BW326" i="1"/>
  <c r="BW327" i="1"/>
  <c r="BW328" i="1"/>
  <c r="BW329" i="1"/>
  <c r="BW330" i="1"/>
  <c r="BW331" i="1"/>
  <c r="BW332" i="1"/>
  <c r="BW333" i="1"/>
  <c r="BW334" i="1"/>
  <c r="BW335" i="1"/>
  <c r="BW336" i="1"/>
  <c r="BW337" i="1"/>
  <c r="BW338" i="1"/>
  <c r="BW339" i="1"/>
  <c r="BW340" i="1"/>
  <c r="BW341" i="1"/>
  <c r="BW342" i="1"/>
  <c r="BW343" i="1"/>
  <c r="BW344" i="1"/>
  <c r="BW345" i="1"/>
  <c r="BW346" i="1"/>
  <c r="BW347" i="1"/>
  <c r="BW348" i="1"/>
  <c r="BW349" i="1"/>
  <c r="BW350" i="1"/>
  <c r="BW351" i="1"/>
  <c r="BW352" i="1"/>
  <c r="BW353" i="1"/>
  <c r="BW354" i="1"/>
  <c r="BW355" i="1"/>
  <c r="BW356" i="1"/>
  <c r="BW357" i="1"/>
  <c r="BW358" i="1"/>
  <c r="BW359" i="1"/>
  <c r="BW360" i="1"/>
  <c r="BW361" i="1"/>
  <c r="BW362" i="1"/>
  <c r="BW363" i="1"/>
  <c r="BW364" i="1"/>
  <c r="BW365" i="1"/>
  <c r="BW366" i="1"/>
  <c r="BW367" i="1"/>
  <c r="BW368" i="1"/>
  <c r="BW369" i="1"/>
  <c r="BW370" i="1"/>
  <c r="BW371" i="1"/>
  <c r="BW372" i="1"/>
  <c r="BW373" i="1"/>
  <c r="BW374" i="1"/>
  <c r="BW375" i="1"/>
  <c r="BW376" i="1"/>
  <c r="BW377" i="1"/>
  <c r="BW378" i="1"/>
  <c r="BW379" i="1"/>
  <c r="BW380" i="1"/>
  <c r="BW381" i="1"/>
  <c r="BW382" i="1"/>
  <c r="BW383" i="1"/>
  <c r="BW384" i="1"/>
  <c r="BW385" i="1"/>
  <c r="BW386" i="1"/>
  <c r="BW387" i="1"/>
  <c r="BW388" i="1"/>
  <c r="BW389" i="1"/>
  <c r="BW390" i="1"/>
  <c r="BW391" i="1"/>
  <c r="BW392" i="1"/>
  <c r="BW393" i="1"/>
  <c r="BW394" i="1"/>
  <c r="BW395" i="1"/>
  <c r="BW396" i="1"/>
  <c r="BW397" i="1"/>
  <c r="BW398" i="1"/>
  <c r="BW399" i="1"/>
  <c r="BW400" i="1"/>
  <c r="BW401" i="1"/>
  <c r="BW402" i="1"/>
  <c r="BW403" i="1"/>
  <c r="BW404" i="1"/>
  <c r="BW405" i="1"/>
  <c r="BW406" i="1"/>
  <c r="BW407" i="1"/>
  <c r="BW408" i="1"/>
  <c r="BW409" i="1"/>
  <c r="BW410" i="1"/>
  <c r="BW411" i="1"/>
  <c r="BW412" i="1"/>
  <c r="BW413" i="1"/>
  <c r="BW414" i="1"/>
  <c r="BW415" i="1"/>
  <c r="BW416" i="1"/>
  <c r="BW417" i="1"/>
  <c r="BW418" i="1"/>
  <c r="BW419" i="1"/>
  <c r="BW420" i="1"/>
  <c r="BW421" i="1"/>
  <c r="BW422" i="1"/>
  <c r="BW423" i="1"/>
  <c r="BW424" i="1"/>
  <c r="BW425" i="1"/>
  <c r="BW426" i="1"/>
  <c r="BW427" i="1"/>
  <c r="BW428" i="1"/>
  <c r="BW429" i="1"/>
  <c r="BW430" i="1"/>
  <c r="BW431" i="1"/>
  <c r="BW432" i="1"/>
  <c r="BW433" i="1"/>
  <c r="BW434" i="1"/>
  <c r="BW435" i="1"/>
  <c r="BW436" i="1"/>
  <c r="BW437" i="1"/>
  <c r="BW438" i="1"/>
  <c r="BW439" i="1"/>
  <c r="BW440" i="1"/>
  <c r="BW441" i="1"/>
  <c r="BW442" i="1"/>
  <c r="BW443" i="1"/>
  <c r="BW444" i="1"/>
  <c r="BW445" i="1"/>
  <c r="BW446" i="1"/>
  <c r="BW447" i="1"/>
  <c r="BW448" i="1"/>
  <c r="BW449" i="1"/>
  <c r="BW450" i="1"/>
  <c r="BW451" i="1"/>
  <c r="BW452" i="1"/>
  <c r="BW453" i="1"/>
  <c r="BW454" i="1"/>
  <c r="BW455" i="1"/>
  <c r="BW456" i="1"/>
  <c r="BW457" i="1"/>
  <c r="BW458" i="1"/>
  <c r="BW459" i="1"/>
  <c r="BW460" i="1"/>
  <c r="BW461" i="1"/>
  <c r="BW462" i="1"/>
  <c r="BW463" i="1"/>
  <c r="BW464" i="1"/>
  <c r="BW465" i="1"/>
  <c r="BW466" i="1"/>
  <c r="BW467" i="1"/>
  <c r="BW468" i="1"/>
  <c r="BW469" i="1"/>
  <c r="BW470" i="1"/>
  <c r="BW471" i="1"/>
  <c r="BW472" i="1"/>
  <c r="BW473" i="1"/>
  <c r="BW474" i="1"/>
  <c r="BW475" i="1"/>
  <c r="BW476" i="1"/>
  <c r="BW477" i="1"/>
  <c r="BW478" i="1"/>
  <c r="BW479" i="1"/>
  <c r="BW480" i="1"/>
  <c r="BW481" i="1"/>
  <c r="BW482" i="1"/>
  <c r="BW483" i="1"/>
  <c r="BW484" i="1"/>
  <c r="BW485" i="1"/>
  <c r="BW486" i="1"/>
  <c r="BW487" i="1"/>
  <c r="BW488" i="1"/>
  <c r="BW489" i="1"/>
  <c r="BW490" i="1"/>
  <c r="BW491" i="1"/>
  <c r="BW492" i="1"/>
  <c r="BW493" i="1"/>
  <c r="BW494" i="1"/>
  <c r="BW495" i="1"/>
  <c r="BW496" i="1"/>
  <c r="BW497" i="1"/>
  <c r="BW498" i="1"/>
  <c r="BW499" i="1"/>
  <c r="BW500" i="1"/>
  <c r="BW501" i="1"/>
  <c r="BW502" i="1"/>
  <c r="BW503" i="1"/>
  <c r="BW504" i="1"/>
  <c r="BW505" i="1"/>
  <c r="BW506" i="1"/>
  <c r="BW507" i="1"/>
  <c r="BW508" i="1"/>
  <c r="BW509" i="1"/>
  <c r="BW510" i="1"/>
  <c r="BW511" i="1"/>
  <c r="BW512" i="1"/>
  <c r="BW513" i="1"/>
  <c r="BW514" i="1"/>
  <c r="BW515" i="1"/>
  <c r="BW516" i="1"/>
  <c r="BW517" i="1"/>
  <c r="BW518" i="1"/>
  <c r="BW519" i="1"/>
  <c r="BW520" i="1"/>
  <c r="BW521" i="1"/>
  <c r="BW522" i="1"/>
  <c r="BW523" i="1"/>
  <c r="BW524" i="1"/>
  <c r="BW525" i="1"/>
  <c r="BW526" i="1"/>
  <c r="BW527" i="1"/>
  <c r="BW528" i="1"/>
  <c r="BW529" i="1"/>
  <c r="BW530" i="1"/>
  <c r="BW531" i="1"/>
  <c r="BW532" i="1"/>
  <c r="BW533" i="1"/>
  <c r="BW534" i="1"/>
  <c r="BW535" i="1"/>
  <c r="BW536" i="1"/>
  <c r="BW537" i="1"/>
  <c r="BW538" i="1"/>
  <c r="BW539" i="1"/>
  <c r="BW540" i="1"/>
  <c r="BW541" i="1"/>
  <c r="BW542" i="1"/>
  <c r="BW543" i="1"/>
  <c r="BW544" i="1"/>
  <c r="BW545" i="1"/>
  <c r="BW546" i="1"/>
  <c r="BW547" i="1"/>
  <c r="BW548" i="1"/>
  <c r="BW549" i="1"/>
  <c r="BW550" i="1"/>
  <c r="BW551" i="1"/>
  <c r="BW552" i="1"/>
  <c r="BW553" i="1"/>
  <c r="BW554" i="1"/>
  <c r="BW555" i="1"/>
  <c r="BW556" i="1"/>
  <c r="BW557" i="1"/>
  <c r="BW558" i="1"/>
  <c r="BW559" i="1"/>
  <c r="BW560" i="1"/>
  <c r="BW561" i="1"/>
  <c r="BW562" i="1"/>
  <c r="BW563" i="1"/>
  <c r="BW564" i="1"/>
  <c r="BW565" i="1"/>
  <c r="BW566" i="1"/>
  <c r="BW567" i="1"/>
  <c r="BW568" i="1"/>
  <c r="BW569" i="1"/>
  <c r="BW570" i="1"/>
  <c r="BW571" i="1"/>
  <c r="BW572" i="1"/>
  <c r="BW573" i="1"/>
  <c r="BW574" i="1"/>
  <c r="BW575" i="1"/>
  <c r="BW576" i="1"/>
  <c r="BW577" i="1"/>
  <c r="BW578" i="1"/>
  <c r="BW579" i="1"/>
  <c r="BW580" i="1"/>
  <c r="BW581" i="1"/>
  <c r="BW582" i="1"/>
  <c r="BW583" i="1"/>
  <c r="BW584" i="1"/>
  <c r="BW585" i="1"/>
  <c r="BW586" i="1"/>
  <c r="BW587" i="1"/>
  <c r="BW588" i="1"/>
  <c r="BW589" i="1"/>
  <c r="BW590" i="1"/>
  <c r="BW591" i="1"/>
  <c r="BW592" i="1"/>
  <c r="BW593" i="1"/>
  <c r="BW594" i="1"/>
  <c r="BW595" i="1"/>
  <c r="BW596" i="1"/>
  <c r="BW597" i="1"/>
  <c r="BW598" i="1"/>
  <c r="BW599" i="1"/>
  <c r="BW600" i="1"/>
  <c r="BW601" i="1"/>
  <c r="BW602" i="1"/>
  <c r="BW603" i="1"/>
  <c r="BW604" i="1"/>
  <c r="BW605" i="1"/>
  <c r="BW606" i="1"/>
  <c r="BW607" i="1"/>
  <c r="BW608" i="1"/>
  <c r="BW609" i="1"/>
  <c r="BW610" i="1"/>
  <c r="BW611" i="1"/>
  <c r="BW612" i="1"/>
  <c r="BW613" i="1"/>
  <c r="BW614" i="1"/>
  <c r="BW615" i="1"/>
  <c r="BW616" i="1"/>
  <c r="BW617" i="1"/>
  <c r="BW618" i="1"/>
  <c r="BW619" i="1"/>
  <c r="BW620" i="1"/>
  <c r="BW621" i="1"/>
  <c r="BW622" i="1"/>
  <c r="BW623" i="1"/>
  <c r="BW624" i="1"/>
  <c r="BW625" i="1"/>
  <c r="BW626" i="1"/>
  <c r="BW627" i="1"/>
  <c r="BW628" i="1"/>
  <c r="BW629" i="1"/>
  <c r="BW630" i="1"/>
  <c r="BW631" i="1"/>
  <c r="BW632" i="1"/>
  <c r="BW633" i="1"/>
  <c r="BW634" i="1"/>
  <c r="BW635" i="1"/>
  <c r="BW636" i="1"/>
  <c r="BW637" i="1"/>
  <c r="BW638" i="1"/>
  <c r="BW639" i="1"/>
  <c r="BW640" i="1"/>
  <c r="BW641" i="1"/>
  <c r="BW642" i="1"/>
  <c r="BW643" i="1"/>
  <c r="BW644" i="1"/>
  <c r="BW645" i="1"/>
  <c r="BW646" i="1"/>
  <c r="BW647" i="1"/>
  <c r="BW648" i="1"/>
  <c r="BW649" i="1"/>
  <c r="BW650" i="1"/>
  <c r="BW651" i="1"/>
  <c r="BW652" i="1"/>
  <c r="BW653" i="1"/>
  <c r="BW654" i="1"/>
  <c r="BW655" i="1"/>
  <c r="BW656" i="1"/>
  <c r="BW657" i="1"/>
  <c r="BW658" i="1"/>
  <c r="BW659" i="1"/>
  <c r="BW660" i="1"/>
  <c r="BW661" i="1"/>
  <c r="BW662" i="1"/>
  <c r="BW663" i="1"/>
  <c r="BW664" i="1"/>
  <c r="BW665" i="1"/>
  <c r="BW666" i="1"/>
  <c r="BW667" i="1"/>
  <c r="BW668" i="1"/>
  <c r="BW669" i="1"/>
  <c r="BW670" i="1"/>
  <c r="BW671" i="1"/>
  <c r="BW672" i="1"/>
  <c r="BW673" i="1"/>
  <c r="BW674" i="1"/>
  <c r="BW675" i="1"/>
  <c r="BW676" i="1"/>
  <c r="BW677" i="1"/>
  <c r="BW678" i="1"/>
  <c r="BW679" i="1"/>
  <c r="BW680" i="1"/>
  <c r="BW681" i="1"/>
  <c r="BW682" i="1"/>
  <c r="BW683" i="1"/>
  <c r="BW684" i="1"/>
  <c r="BW685" i="1"/>
  <c r="BW686" i="1"/>
  <c r="BW687" i="1"/>
  <c r="BW688" i="1"/>
  <c r="BW689" i="1"/>
  <c r="BW690" i="1"/>
  <c r="BW691" i="1"/>
  <c r="BW692" i="1"/>
  <c r="BW693" i="1"/>
  <c r="BW694" i="1"/>
  <c r="BW695" i="1"/>
  <c r="BW696" i="1"/>
  <c r="BW697" i="1"/>
  <c r="BW698" i="1"/>
  <c r="BW699" i="1"/>
  <c r="BW700" i="1"/>
  <c r="BW701" i="1"/>
  <c r="BW702" i="1"/>
  <c r="BW703" i="1"/>
  <c r="BW704" i="1"/>
  <c r="BW705" i="1"/>
  <c r="BW706" i="1"/>
  <c r="BW707" i="1"/>
  <c r="BW708" i="1"/>
  <c r="BW709" i="1"/>
  <c r="BW710" i="1"/>
  <c r="BW711" i="1"/>
  <c r="BW712" i="1"/>
  <c r="BW713" i="1"/>
  <c r="BW714" i="1"/>
  <c r="BW715" i="1"/>
  <c r="BW716" i="1"/>
  <c r="BW717" i="1"/>
  <c r="BW718" i="1"/>
  <c r="BW719" i="1"/>
  <c r="BW720" i="1"/>
  <c r="BW721" i="1"/>
  <c r="BW722" i="1"/>
  <c r="BW723" i="1"/>
  <c r="BW724" i="1"/>
  <c r="BW725" i="1"/>
  <c r="BW726" i="1"/>
  <c r="BW727" i="1"/>
  <c r="BW728" i="1"/>
  <c r="BW729" i="1"/>
  <c r="BW730" i="1"/>
  <c r="BW731" i="1"/>
  <c r="BW732" i="1"/>
  <c r="BW733" i="1"/>
  <c r="BW734" i="1"/>
  <c r="BW735" i="1"/>
  <c r="BW736" i="1"/>
  <c r="BW737" i="1"/>
  <c r="BW738" i="1"/>
  <c r="BW739" i="1"/>
  <c r="BW740" i="1"/>
  <c r="BW741" i="1"/>
  <c r="BW742" i="1"/>
  <c r="BW743" i="1"/>
  <c r="BW744" i="1"/>
  <c r="BW745" i="1"/>
  <c r="BW746" i="1"/>
  <c r="BW747" i="1"/>
  <c r="BW748" i="1"/>
  <c r="BW749" i="1"/>
  <c r="BW750" i="1"/>
  <c r="BW751" i="1"/>
  <c r="BW752" i="1"/>
  <c r="BW753" i="1"/>
  <c r="BW754" i="1"/>
  <c r="BW755" i="1"/>
  <c r="BW756" i="1"/>
  <c r="BW757" i="1"/>
  <c r="BW758" i="1"/>
  <c r="BW759" i="1"/>
  <c r="BW760" i="1"/>
  <c r="BW761" i="1"/>
  <c r="BW762" i="1"/>
  <c r="BW763" i="1"/>
  <c r="BW764" i="1"/>
  <c r="BW765" i="1"/>
  <c r="BW766" i="1"/>
  <c r="BW767" i="1"/>
  <c r="BW768" i="1"/>
  <c r="BW769" i="1"/>
  <c r="BW770" i="1"/>
  <c r="BW771" i="1"/>
  <c r="BW772" i="1"/>
  <c r="BW773" i="1"/>
  <c r="BW774" i="1"/>
  <c r="BW775" i="1"/>
  <c r="BW776" i="1"/>
  <c r="BW777" i="1"/>
  <c r="BW778" i="1"/>
  <c r="BW779" i="1"/>
  <c r="BW780" i="1"/>
  <c r="BW781" i="1"/>
  <c r="BW782" i="1"/>
  <c r="BW783" i="1"/>
  <c r="BW784" i="1"/>
  <c r="BW785" i="1"/>
  <c r="BW786" i="1"/>
  <c r="BW787" i="1"/>
  <c r="BW788" i="1"/>
  <c r="BW789" i="1"/>
  <c r="BW790" i="1"/>
  <c r="BW791" i="1"/>
  <c r="BW792" i="1"/>
  <c r="BW793" i="1"/>
  <c r="BW794" i="1"/>
  <c r="BW795" i="1"/>
  <c r="BW796" i="1"/>
  <c r="BW797" i="1"/>
  <c r="BW798" i="1"/>
  <c r="BW799" i="1"/>
  <c r="BW800" i="1"/>
  <c r="BW801" i="1"/>
  <c r="BW802" i="1"/>
  <c r="BW803" i="1"/>
  <c r="BW804" i="1"/>
  <c r="BW805" i="1"/>
  <c r="BW806" i="1"/>
  <c r="BW807" i="1"/>
  <c r="BW808" i="1"/>
  <c r="BW809" i="1"/>
  <c r="BW810" i="1"/>
  <c r="BW811" i="1"/>
  <c r="BW812" i="1"/>
  <c r="BW813" i="1"/>
  <c r="BW814" i="1"/>
  <c r="BW815" i="1"/>
  <c r="BW816" i="1"/>
  <c r="BW817" i="1"/>
  <c r="BW818" i="1"/>
  <c r="BW819" i="1"/>
  <c r="BW820" i="1"/>
  <c r="BW821" i="1"/>
  <c r="BW822" i="1"/>
  <c r="BW823" i="1"/>
  <c r="BW824" i="1"/>
  <c r="BW825" i="1"/>
  <c r="BW826" i="1"/>
  <c r="BW827" i="1"/>
  <c r="BW828" i="1"/>
  <c r="BW829" i="1"/>
  <c r="BW830" i="1"/>
  <c r="BW831" i="1"/>
  <c r="BW832" i="1"/>
  <c r="BW833" i="1"/>
  <c r="BW834" i="1"/>
  <c r="BW835" i="1"/>
  <c r="BW836" i="1"/>
  <c r="BW837" i="1"/>
  <c r="BW838" i="1"/>
  <c r="BW839" i="1"/>
  <c r="BW840" i="1"/>
  <c r="BW841" i="1"/>
  <c r="BW842" i="1"/>
  <c r="BW843" i="1"/>
  <c r="BW844" i="1"/>
  <c r="BW845" i="1"/>
  <c r="BW846" i="1"/>
  <c r="BW847" i="1"/>
  <c r="BW848" i="1"/>
  <c r="BW849" i="1"/>
  <c r="BW850" i="1"/>
  <c r="BW851" i="1"/>
  <c r="BW852" i="1"/>
  <c r="BW853" i="1"/>
  <c r="BW854" i="1"/>
  <c r="BW855" i="1"/>
  <c r="BW856" i="1"/>
  <c r="BW857" i="1"/>
  <c r="BW858" i="1"/>
  <c r="BW859" i="1"/>
  <c r="BW860" i="1"/>
  <c r="BW861" i="1"/>
  <c r="BW862" i="1"/>
  <c r="BW863" i="1"/>
  <c r="BW864" i="1"/>
  <c r="BW865" i="1"/>
  <c r="BW866" i="1"/>
  <c r="BW867" i="1"/>
  <c r="BW868" i="1"/>
  <c r="BW869" i="1"/>
  <c r="BW870" i="1"/>
  <c r="BW871" i="1"/>
  <c r="BW872" i="1"/>
  <c r="BW873" i="1"/>
  <c r="BW874" i="1"/>
  <c r="BW875" i="1"/>
  <c r="BW876" i="1"/>
  <c r="BW877" i="1"/>
  <c r="BW878" i="1"/>
  <c r="BW879" i="1"/>
  <c r="BW880" i="1"/>
  <c r="BW881" i="1"/>
  <c r="BW882" i="1"/>
  <c r="BW883" i="1"/>
  <c r="BW884" i="1"/>
  <c r="BW885" i="1"/>
  <c r="BW886" i="1"/>
  <c r="BW887" i="1"/>
  <c r="BW888" i="1"/>
  <c r="BW889" i="1"/>
  <c r="BW890" i="1"/>
  <c r="BW891" i="1"/>
  <c r="BW892" i="1"/>
  <c r="BW893" i="1"/>
  <c r="BW894" i="1"/>
  <c r="BW895" i="1"/>
  <c r="BW896" i="1"/>
  <c r="BW897" i="1"/>
  <c r="BW898" i="1"/>
  <c r="BW899" i="1"/>
  <c r="BW900" i="1"/>
  <c r="BW901" i="1"/>
  <c r="BW902" i="1"/>
  <c r="BW903" i="1"/>
  <c r="BW904" i="1"/>
  <c r="BW905" i="1"/>
  <c r="BW906" i="1"/>
  <c r="BW907" i="1"/>
  <c r="BW908" i="1"/>
  <c r="BW909" i="1"/>
  <c r="BW910" i="1"/>
  <c r="BW911" i="1"/>
  <c r="BW912" i="1"/>
  <c r="BW913" i="1"/>
  <c r="BW914" i="1"/>
  <c r="BW915" i="1"/>
  <c r="BW916" i="1"/>
  <c r="BW917" i="1"/>
  <c r="BW918" i="1"/>
  <c r="BW919" i="1"/>
  <c r="BW920" i="1"/>
  <c r="BW921" i="1"/>
  <c r="BW922" i="1"/>
  <c r="BW923" i="1"/>
  <c r="BW924" i="1"/>
  <c r="BW925" i="1"/>
  <c r="BW926" i="1"/>
  <c r="BW927" i="1"/>
  <c r="BW928" i="1"/>
  <c r="BW929" i="1"/>
  <c r="BW930" i="1"/>
  <c r="BW931" i="1"/>
  <c r="BW932" i="1"/>
  <c r="BW933" i="1"/>
  <c r="BW934" i="1"/>
  <c r="BW935" i="1"/>
  <c r="BW936" i="1"/>
  <c r="BW937" i="1"/>
  <c r="BW938" i="1"/>
  <c r="BW939" i="1"/>
  <c r="BW940" i="1"/>
  <c r="BW941" i="1"/>
  <c r="BW942" i="1"/>
  <c r="BW943" i="1"/>
  <c r="BW944" i="1"/>
  <c r="BW945" i="1"/>
  <c r="BW946" i="1"/>
  <c r="BW947" i="1"/>
  <c r="BW948" i="1"/>
  <c r="BW949" i="1"/>
  <c r="BW950" i="1"/>
  <c r="BW951" i="1"/>
  <c r="BW952" i="1"/>
  <c r="BW953" i="1"/>
  <c r="BW954" i="1"/>
  <c r="BW955" i="1"/>
  <c r="BW956" i="1"/>
  <c r="BW957" i="1"/>
  <c r="BW958" i="1"/>
  <c r="BW959" i="1"/>
  <c r="BW960" i="1"/>
  <c r="BW961" i="1"/>
  <c r="BW962" i="1"/>
  <c r="BW963" i="1"/>
  <c r="BW964" i="1"/>
  <c r="BW965" i="1"/>
  <c r="BW966" i="1"/>
  <c r="BW967" i="1"/>
  <c r="BW968" i="1"/>
  <c r="BW969" i="1"/>
  <c r="BW970" i="1"/>
  <c r="BW971" i="1"/>
  <c r="BW972" i="1"/>
  <c r="BW973" i="1"/>
  <c r="BW974" i="1"/>
  <c r="BW975" i="1"/>
  <c r="BW976" i="1"/>
  <c r="BW977" i="1"/>
  <c r="BW978" i="1"/>
  <c r="BW979" i="1"/>
  <c r="BW980" i="1"/>
  <c r="BW981" i="1"/>
  <c r="BW982" i="1"/>
  <c r="BW983" i="1"/>
  <c r="BW984" i="1"/>
  <c r="BW985" i="1"/>
  <c r="BW986" i="1"/>
  <c r="BW987" i="1"/>
  <c r="BW988" i="1"/>
  <c r="BW989" i="1"/>
  <c r="BW990" i="1"/>
  <c r="BW991" i="1"/>
  <c r="BW992" i="1"/>
  <c r="BW993" i="1"/>
  <c r="BW994" i="1"/>
  <c r="BW995" i="1"/>
  <c r="BW996" i="1"/>
  <c r="BW997" i="1"/>
  <c r="BW998" i="1"/>
  <c r="BW999" i="1"/>
  <c r="BW1000" i="1"/>
  <c r="BW1001" i="1"/>
  <c r="BW1002" i="1"/>
  <c r="BW1003" i="1"/>
  <c r="BW1004" i="1"/>
  <c r="BW1005" i="1"/>
  <c r="BW1006" i="1"/>
  <c r="BW1007" i="1"/>
  <c r="BW1008" i="1"/>
  <c r="BW1009" i="1"/>
  <c r="BW1010" i="1"/>
  <c r="BW1011" i="1"/>
  <c r="BW1012" i="1"/>
  <c r="BW1013" i="1"/>
  <c r="BW1014" i="1"/>
  <c r="BW1015" i="1"/>
  <c r="BW1016" i="1"/>
  <c r="BW1017" i="1"/>
  <c r="BW1018" i="1"/>
  <c r="BW1019" i="1"/>
  <c r="BW1020" i="1"/>
  <c r="BW1021" i="1"/>
  <c r="BW1022" i="1"/>
  <c r="BW1023" i="1"/>
  <c r="BW1024" i="1"/>
  <c r="BW1025" i="1"/>
  <c r="BW1026" i="1"/>
  <c r="BW1027" i="1"/>
  <c r="BW1028" i="1"/>
  <c r="BW1029" i="1"/>
  <c r="BW1030" i="1"/>
  <c r="BW1031" i="1"/>
  <c r="BW1032" i="1"/>
  <c r="BW1033" i="1"/>
  <c r="BW1034" i="1"/>
  <c r="BW1035" i="1"/>
  <c r="BW1036" i="1"/>
  <c r="BW1037" i="1"/>
  <c r="BW1038" i="1"/>
  <c r="BW1039" i="1"/>
  <c r="BW1040" i="1"/>
  <c r="BW1041" i="1"/>
  <c r="BW1042" i="1"/>
  <c r="BW1043" i="1"/>
  <c r="BW1044" i="1"/>
  <c r="BW1045" i="1"/>
  <c r="BW1046" i="1"/>
  <c r="BW1047" i="1"/>
  <c r="BW1048" i="1"/>
  <c r="BW1049" i="1"/>
  <c r="BW1050" i="1"/>
  <c r="BW1051" i="1"/>
  <c r="BW1052" i="1"/>
  <c r="BW1053" i="1"/>
  <c r="BW1054" i="1"/>
  <c r="BW1055" i="1"/>
  <c r="BW1056" i="1"/>
  <c r="BW1057" i="1"/>
  <c r="BW1058" i="1"/>
  <c r="BW1059" i="1"/>
  <c r="BW1060" i="1"/>
  <c r="BW1061" i="1"/>
  <c r="BW1062" i="1"/>
  <c r="BW1063" i="1"/>
  <c r="BW1064" i="1"/>
  <c r="BW1065" i="1"/>
  <c r="BW1066" i="1"/>
  <c r="BW1067" i="1"/>
  <c r="BW1068" i="1"/>
  <c r="BW1069" i="1"/>
  <c r="BW1070" i="1"/>
  <c r="BW1071" i="1"/>
  <c r="BW1072" i="1"/>
  <c r="BW1073" i="1"/>
  <c r="BW1074" i="1"/>
  <c r="BW1075" i="1"/>
  <c r="BW1076" i="1"/>
  <c r="BW1077" i="1"/>
  <c r="BW1078" i="1"/>
  <c r="BW1079" i="1"/>
  <c r="BW1080" i="1"/>
  <c r="BW1081" i="1"/>
  <c r="BW1082" i="1"/>
  <c r="BW1083" i="1"/>
  <c r="BW1084" i="1"/>
  <c r="BW1085" i="1"/>
  <c r="BW1086" i="1"/>
  <c r="BW1087" i="1"/>
  <c r="BW1088" i="1"/>
  <c r="BW1089" i="1"/>
  <c r="BW1090" i="1"/>
  <c r="BW1091" i="1"/>
  <c r="BW1092" i="1"/>
  <c r="BW1093" i="1"/>
  <c r="BW1094" i="1"/>
  <c r="BW1095" i="1"/>
  <c r="BW1096" i="1"/>
  <c r="BW1097" i="1"/>
  <c r="BW1098" i="1"/>
  <c r="BW1099" i="1"/>
  <c r="BW1100" i="1"/>
  <c r="BW1101" i="1"/>
  <c r="BW1102" i="1"/>
  <c r="BW1103" i="1"/>
  <c r="BW1104" i="1"/>
  <c r="BW1105" i="1"/>
  <c r="BW1106" i="1"/>
  <c r="BW1107" i="1"/>
  <c r="BW1108" i="1"/>
  <c r="BW1109" i="1"/>
  <c r="BW1110" i="1"/>
  <c r="BW1111" i="1"/>
  <c r="BW1112" i="1"/>
  <c r="BW1113" i="1"/>
  <c r="BW1114" i="1"/>
  <c r="BW1115" i="1"/>
  <c r="BW1116" i="1"/>
  <c r="BW1117" i="1"/>
  <c r="BW1118" i="1"/>
  <c r="BW1119" i="1"/>
  <c r="BW1120" i="1"/>
  <c r="BW1121" i="1"/>
  <c r="BW1122" i="1"/>
  <c r="BW1123" i="1"/>
  <c r="BW1124" i="1"/>
  <c r="BW1125" i="1"/>
  <c r="BW1126" i="1"/>
  <c r="BW1127" i="1"/>
  <c r="BW1128" i="1"/>
  <c r="BW1129" i="1"/>
  <c r="BW1130" i="1"/>
  <c r="BW1131" i="1"/>
  <c r="BW1132" i="1"/>
  <c r="BW1133" i="1"/>
  <c r="BW1134" i="1"/>
  <c r="BW1135" i="1"/>
  <c r="BW1136" i="1"/>
  <c r="BW1137" i="1"/>
  <c r="BW1138" i="1"/>
  <c r="BW1139" i="1"/>
  <c r="BV3" i="1"/>
  <c r="BV4" i="1"/>
  <c r="BV5" i="1"/>
  <c r="BV6" i="1"/>
  <c r="BV7" i="1"/>
  <c r="BV8" i="1"/>
  <c r="BV9" i="1"/>
  <c r="BV10" i="1"/>
  <c r="BV11" i="1"/>
  <c r="BV12" i="1"/>
  <c r="BV13" i="1"/>
  <c r="BV14" i="1"/>
  <c r="BV15" i="1"/>
  <c r="BV16" i="1"/>
  <c r="BV17" i="1"/>
  <c r="BV18" i="1"/>
  <c r="BV19" i="1"/>
  <c r="BV20" i="1"/>
  <c r="BV21" i="1"/>
  <c r="BV22" i="1"/>
  <c r="BV23" i="1"/>
  <c r="BV24" i="1"/>
  <c r="BV25" i="1"/>
  <c r="BV26" i="1"/>
  <c r="BV27" i="1"/>
  <c r="BV28" i="1"/>
  <c r="BV29" i="1"/>
  <c r="BV30" i="1"/>
  <c r="BV31" i="1"/>
  <c r="BV32" i="1"/>
  <c r="BV33" i="1"/>
  <c r="BV34" i="1"/>
  <c r="BV35" i="1"/>
  <c r="BV36" i="1"/>
  <c r="BV37" i="1"/>
  <c r="BV38" i="1"/>
  <c r="BV39" i="1"/>
  <c r="BV40" i="1"/>
  <c r="BV41" i="1"/>
  <c r="BV42" i="1"/>
  <c r="BV43" i="1"/>
  <c r="BV44" i="1"/>
  <c r="BV45" i="1"/>
  <c r="BV46" i="1"/>
  <c r="BV47" i="1"/>
  <c r="BV48" i="1"/>
  <c r="BV49" i="1"/>
  <c r="BV50" i="1"/>
  <c r="BV51" i="1"/>
  <c r="BV52" i="1"/>
  <c r="BV53" i="1"/>
  <c r="BV54" i="1"/>
  <c r="BV55" i="1"/>
  <c r="BV56" i="1"/>
  <c r="BV57" i="1"/>
  <c r="BV58" i="1"/>
  <c r="BV59" i="1"/>
  <c r="BV60" i="1"/>
  <c r="BV61" i="1"/>
  <c r="BV62" i="1"/>
  <c r="BV63" i="1"/>
  <c r="BV64" i="1"/>
  <c r="BV65" i="1"/>
  <c r="BV66" i="1"/>
  <c r="BV67" i="1"/>
  <c r="BV68" i="1"/>
  <c r="BV69" i="1"/>
  <c r="BV70" i="1"/>
  <c r="BV71" i="1"/>
  <c r="BV72" i="1"/>
  <c r="BV73" i="1"/>
  <c r="BV74" i="1"/>
  <c r="BV75" i="1"/>
  <c r="BV76" i="1"/>
  <c r="BV77" i="1"/>
  <c r="BV78" i="1"/>
  <c r="BV79" i="1"/>
  <c r="BV80" i="1"/>
  <c r="BV81" i="1"/>
  <c r="BV82" i="1"/>
  <c r="BV83" i="1"/>
  <c r="BV84" i="1"/>
  <c r="BV85" i="1"/>
  <c r="BV86" i="1"/>
  <c r="BV87" i="1"/>
  <c r="BV88" i="1"/>
  <c r="BV89" i="1"/>
  <c r="BV90" i="1"/>
  <c r="BV91" i="1"/>
  <c r="BV92" i="1"/>
  <c r="BV93" i="1"/>
  <c r="BV94" i="1"/>
  <c r="BV95" i="1"/>
  <c r="BV96" i="1"/>
  <c r="BV97" i="1"/>
  <c r="BV98" i="1"/>
  <c r="BV99" i="1"/>
  <c r="BV100" i="1"/>
  <c r="BV101" i="1"/>
  <c r="BV102" i="1"/>
  <c r="BV103" i="1"/>
  <c r="BV104" i="1"/>
  <c r="BV105" i="1"/>
  <c r="BV106" i="1"/>
  <c r="BV107" i="1"/>
  <c r="BV108" i="1"/>
  <c r="BV109" i="1"/>
  <c r="BV110" i="1"/>
  <c r="BV111" i="1"/>
  <c r="BV112" i="1"/>
  <c r="BV113" i="1"/>
  <c r="BV114" i="1"/>
  <c r="BV115" i="1"/>
  <c r="BV116" i="1"/>
  <c r="BV117" i="1"/>
  <c r="BV118" i="1"/>
  <c r="BV119" i="1"/>
  <c r="BV120" i="1"/>
  <c r="BV121" i="1"/>
  <c r="BV122" i="1"/>
  <c r="BV123" i="1"/>
  <c r="BV124" i="1"/>
  <c r="BV125" i="1"/>
  <c r="BV126" i="1"/>
  <c r="BV127" i="1"/>
  <c r="BV128" i="1"/>
  <c r="BV129" i="1"/>
  <c r="BV130" i="1"/>
  <c r="BV131" i="1"/>
  <c r="BV132" i="1"/>
  <c r="BV133" i="1"/>
  <c r="BV134" i="1"/>
  <c r="BV135" i="1"/>
  <c r="BV136" i="1"/>
  <c r="BV137" i="1"/>
  <c r="BV138" i="1"/>
  <c r="BV139" i="1"/>
  <c r="BV140" i="1"/>
  <c r="BV141" i="1"/>
  <c r="BV142" i="1"/>
  <c r="BV143" i="1"/>
  <c r="BV144" i="1"/>
  <c r="BV145" i="1"/>
  <c r="BV146" i="1"/>
  <c r="BV147" i="1"/>
  <c r="BV148" i="1"/>
  <c r="BV149" i="1"/>
  <c r="BV150" i="1"/>
  <c r="BV151" i="1"/>
  <c r="BV152" i="1"/>
  <c r="BV153" i="1"/>
  <c r="BV154" i="1"/>
  <c r="BV155" i="1"/>
  <c r="BV156" i="1"/>
  <c r="BV157" i="1"/>
  <c r="BV158" i="1"/>
  <c r="BV159" i="1"/>
  <c r="BV160" i="1"/>
  <c r="BV161" i="1"/>
  <c r="BV162" i="1"/>
  <c r="BV163" i="1"/>
  <c r="BV164" i="1"/>
  <c r="BV165" i="1"/>
  <c r="BV166" i="1"/>
  <c r="BV167" i="1"/>
  <c r="BV168" i="1"/>
  <c r="BV169" i="1"/>
  <c r="BV170" i="1"/>
  <c r="BV171" i="1"/>
  <c r="BV172" i="1"/>
  <c r="BV173" i="1"/>
  <c r="BV174" i="1"/>
  <c r="BV175" i="1"/>
  <c r="BV176" i="1"/>
  <c r="BV177" i="1"/>
  <c r="BV178" i="1"/>
  <c r="BV179" i="1"/>
  <c r="BV180" i="1"/>
  <c r="BV181" i="1"/>
  <c r="BV182" i="1"/>
  <c r="BV183" i="1"/>
  <c r="BV184" i="1"/>
  <c r="BV185" i="1"/>
  <c r="BV186" i="1"/>
  <c r="BV187" i="1"/>
  <c r="BV188" i="1"/>
  <c r="BV189" i="1"/>
  <c r="BV190" i="1"/>
  <c r="BV191" i="1"/>
  <c r="BV192" i="1"/>
  <c r="BV193" i="1"/>
  <c r="BV194" i="1"/>
  <c r="BV195" i="1"/>
  <c r="BV196" i="1"/>
  <c r="BV197" i="1"/>
  <c r="BV198" i="1"/>
  <c r="BV199" i="1"/>
  <c r="BV200" i="1"/>
  <c r="BV201" i="1"/>
  <c r="BV202" i="1"/>
  <c r="BV203" i="1"/>
  <c r="BV204" i="1"/>
  <c r="BV205" i="1"/>
  <c r="BV206" i="1"/>
  <c r="BV207" i="1"/>
  <c r="BV208" i="1"/>
  <c r="BV209" i="1"/>
  <c r="BV210" i="1"/>
  <c r="BV211" i="1"/>
  <c r="BV212" i="1"/>
  <c r="BV213" i="1"/>
  <c r="BV214" i="1"/>
  <c r="BV215" i="1"/>
  <c r="BV216" i="1"/>
  <c r="BV217" i="1"/>
  <c r="BV218" i="1"/>
  <c r="BV219" i="1"/>
  <c r="BV220" i="1"/>
  <c r="BV221" i="1"/>
  <c r="BV222" i="1"/>
  <c r="BV223" i="1"/>
  <c r="BV224" i="1"/>
  <c r="BV225" i="1"/>
  <c r="BV226" i="1"/>
  <c r="BV227" i="1"/>
  <c r="BV228" i="1"/>
  <c r="BV229" i="1"/>
  <c r="BV230" i="1"/>
  <c r="BV231" i="1"/>
  <c r="BV232" i="1"/>
  <c r="BV233" i="1"/>
  <c r="BV234" i="1"/>
  <c r="BV235" i="1"/>
  <c r="BV236" i="1"/>
  <c r="BV237" i="1"/>
  <c r="BV238" i="1"/>
  <c r="BV239" i="1"/>
  <c r="BV240" i="1"/>
  <c r="BV241" i="1"/>
  <c r="BV242" i="1"/>
  <c r="BV243" i="1"/>
  <c r="BV244" i="1"/>
  <c r="BV245" i="1"/>
  <c r="BV246" i="1"/>
  <c r="BV247" i="1"/>
  <c r="BV248" i="1"/>
  <c r="BV249" i="1"/>
  <c r="BV250" i="1"/>
  <c r="BV251" i="1"/>
  <c r="BV252" i="1"/>
  <c r="BV253" i="1"/>
  <c r="BV254" i="1"/>
  <c r="BV255" i="1"/>
  <c r="BV256" i="1"/>
  <c r="BV257" i="1"/>
  <c r="BV258" i="1"/>
  <c r="BV259" i="1"/>
  <c r="BV260" i="1"/>
  <c r="BV261" i="1"/>
  <c r="BV262" i="1"/>
  <c r="BV263" i="1"/>
  <c r="BV264" i="1"/>
  <c r="BV265" i="1"/>
  <c r="BV266" i="1"/>
  <c r="BV267" i="1"/>
  <c r="BV268" i="1"/>
  <c r="BV269" i="1"/>
  <c r="BV270" i="1"/>
  <c r="BV271" i="1"/>
  <c r="BV272" i="1"/>
  <c r="BV273" i="1"/>
  <c r="BV274" i="1"/>
  <c r="BV275" i="1"/>
  <c r="BV276" i="1"/>
  <c r="BV277" i="1"/>
  <c r="BV278" i="1"/>
  <c r="BV279" i="1"/>
  <c r="BV280" i="1"/>
  <c r="BV281" i="1"/>
  <c r="BV282" i="1"/>
  <c r="BV283" i="1"/>
  <c r="BV284" i="1"/>
  <c r="BV285" i="1"/>
  <c r="BV286" i="1"/>
  <c r="BV287" i="1"/>
  <c r="BV288" i="1"/>
  <c r="BV289" i="1"/>
  <c r="BV290" i="1"/>
  <c r="BV291" i="1"/>
  <c r="BV292" i="1"/>
  <c r="BV293" i="1"/>
  <c r="BV294" i="1"/>
  <c r="BV295" i="1"/>
  <c r="BV296" i="1"/>
  <c r="BV297" i="1"/>
  <c r="BV298" i="1"/>
  <c r="BV299" i="1"/>
  <c r="BV300" i="1"/>
  <c r="BV301" i="1"/>
  <c r="BV302" i="1"/>
  <c r="BV303" i="1"/>
  <c r="BV304" i="1"/>
  <c r="BV305" i="1"/>
  <c r="BV306" i="1"/>
  <c r="BV307" i="1"/>
  <c r="BV308" i="1"/>
  <c r="BV309" i="1"/>
  <c r="BV310" i="1"/>
  <c r="BV311" i="1"/>
  <c r="BV312" i="1"/>
  <c r="BV313" i="1"/>
  <c r="BV314" i="1"/>
  <c r="BV315" i="1"/>
  <c r="BV316" i="1"/>
  <c r="BV317" i="1"/>
  <c r="BV318" i="1"/>
  <c r="BV319" i="1"/>
  <c r="BV320" i="1"/>
  <c r="BV321" i="1"/>
  <c r="BV322" i="1"/>
  <c r="BV323" i="1"/>
  <c r="BV324" i="1"/>
  <c r="BV325" i="1"/>
  <c r="BV326" i="1"/>
  <c r="BV327" i="1"/>
  <c r="BV328" i="1"/>
  <c r="BV329" i="1"/>
  <c r="BV330" i="1"/>
  <c r="BV331" i="1"/>
  <c r="BV332" i="1"/>
  <c r="BV333" i="1"/>
  <c r="BV334" i="1"/>
  <c r="BV335" i="1"/>
  <c r="BV336" i="1"/>
  <c r="BV337" i="1"/>
  <c r="BV338" i="1"/>
  <c r="BV339" i="1"/>
  <c r="BV340" i="1"/>
  <c r="BV341" i="1"/>
  <c r="BV342" i="1"/>
  <c r="BV343" i="1"/>
  <c r="BV344" i="1"/>
  <c r="BV345" i="1"/>
  <c r="BV346" i="1"/>
  <c r="BV347" i="1"/>
  <c r="BV348" i="1"/>
  <c r="BV349" i="1"/>
  <c r="BV350" i="1"/>
  <c r="BV351" i="1"/>
  <c r="BV352" i="1"/>
  <c r="BV353" i="1"/>
  <c r="BV354" i="1"/>
  <c r="BV355" i="1"/>
  <c r="BV356" i="1"/>
  <c r="BV357" i="1"/>
  <c r="BV358" i="1"/>
  <c r="BV359" i="1"/>
  <c r="BV360" i="1"/>
  <c r="BV361" i="1"/>
  <c r="BV362" i="1"/>
  <c r="BV363" i="1"/>
  <c r="BV364" i="1"/>
  <c r="BV365" i="1"/>
  <c r="BV366" i="1"/>
  <c r="BV367" i="1"/>
  <c r="BV368" i="1"/>
  <c r="BV369" i="1"/>
  <c r="BV370" i="1"/>
  <c r="BV371" i="1"/>
  <c r="BV372" i="1"/>
  <c r="BV373" i="1"/>
  <c r="BV374" i="1"/>
  <c r="BV375" i="1"/>
  <c r="BV376" i="1"/>
  <c r="BV377" i="1"/>
  <c r="BV378" i="1"/>
  <c r="BV379" i="1"/>
  <c r="BV380" i="1"/>
  <c r="BV381" i="1"/>
  <c r="BV382" i="1"/>
  <c r="BV383" i="1"/>
  <c r="BV384" i="1"/>
  <c r="BV385" i="1"/>
  <c r="BV386" i="1"/>
  <c r="BV387" i="1"/>
  <c r="BV388" i="1"/>
  <c r="BV389" i="1"/>
  <c r="BV390" i="1"/>
  <c r="BV391" i="1"/>
  <c r="BV392" i="1"/>
  <c r="BV393" i="1"/>
  <c r="BV394" i="1"/>
  <c r="BV395" i="1"/>
  <c r="BV396" i="1"/>
  <c r="BV397" i="1"/>
  <c r="BV398" i="1"/>
  <c r="BV399" i="1"/>
  <c r="BV400" i="1"/>
  <c r="BV401" i="1"/>
  <c r="BV402" i="1"/>
  <c r="BV403" i="1"/>
  <c r="BV404" i="1"/>
  <c r="BV405" i="1"/>
  <c r="BV406" i="1"/>
  <c r="BV407" i="1"/>
  <c r="BV408" i="1"/>
  <c r="BV409" i="1"/>
  <c r="BV410" i="1"/>
  <c r="BV411" i="1"/>
  <c r="BV412" i="1"/>
  <c r="BV413" i="1"/>
  <c r="BV414" i="1"/>
  <c r="BV415" i="1"/>
  <c r="BV416" i="1"/>
  <c r="BV417" i="1"/>
  <c r="BV418" i="1"/>
  <c r="BV419" i="1"/>
  <c r="BV420" i="1"/>
  <c r="BV421" i="1"/>
  <c r="BV422" i="1"/>
  <c r="BV423" i="1"/>
  <c r="BV424" i="1"/>
  <c r="BV425" i="1"/>
  <c r="BV426" i="1"/>
  <c r="BV427" i="1"/>
  <c r="BV428" i="1"/>
  <c r="BV429" i="1"/>
  <c r="BV430" i="1"/>
  <c r="BV431" i="1"/>
  <c r="BV432" i="1"/>
  <c r="BV433" i="1"/>
  <c r="BV434" i="1"/>
  <c r="BV435" i="1"/>
  <c r="BV436" i="1"/>
  <c r="BV437" i="1"/>
  <c r="BV438" i="1"/>
  <c r="BV439" i="1"/>
  <c r="BV440" i="1"/>
  <c r="BV441" i="1"/>
  <c r="BV442" i="1"/>
  <c r="BV443" i="1"/>
  <c r="BV444" i="1"/>
  <c r="BV445" i="1"/>
  <c r="BV446" i="1"/>
  <c r="BV447" i="1"/>
  <c r="BV448" i="1"/>
  <c r="BV449" i="1"/>
  <c r="BV450" i="1"/>
  <c r="BV451" i="1"/>
  <c r="BV452" i="1"/>
  <c r="BV453" i="1"/>
  <c r="BV454" i="1"/>
  <c r="BV455" i="1"/>
  <c r="BV456" i="1"/>
  <c r="BV457" i="1"/>
  <c r="BV458" i="1"/>
  <c r="BV459" i="1"/>
  <c r="BV460" i="1"/>
  <c r="BV461" i="1"/>
  <c r="BV462" i="1"/>
  <c r="BV463" i="1"/>
  <c r="BV464" i="1"/>
  <c r="BV465" i="1"/>
  <c r="BV466" i="1"/>
  <c r="BV467" i="1"/>
  <c r="BV468" i="1"/>
  <c r="BV469" i="1"/>
  <c r="BV470" i="1"/>
  <c r="BV471" i="1"/>
  <c r="BV472" i="1"/>
  <c r="BV473" i="1"/>
  <c r="BV474" i="1"/>
  <c r="BV475" i="1"/>
  <c r="BV476" i="1"/>
  <c r="BV477" i="1"/>
  <c r="BV478" i="1"/>
  <c r="BV479" i="1"/>
  <c r="BV480" i="1"/>
  <c r="BV481" i="1"/>
  <c r="BV482" i="1"/>
  <c r="BV483" i="1"/>
  <c r="BV484" i="1"/>
  <c r="BV485" i="1"/>
  <c r="BV486" i="1"/>
  <c r="BV487" i="1"/>
  <c r="BV488" i="1"/>
  <c r="BV489" i="1"/>
  <c r="BV490" i="1"/>
  <c r="BV491" i="1"/>
  <c r="BV492" i="1"/>
  <c r="BV493" i="1"/>
  <c r="BV494" i="1"/>
  <c r="BV495" i="1"/>
  <c r="BV496" i="1"/>
  <c r="BV497" i="1"/>
  <c r="BV498" i="1"/>
  <c r="BV499" i="1"/>
  <c r="BV500" i="1"/>
  <c r="BV501" i="1"/>
  <c r="BV502" i="1"/>
  <c r="BV503" i="1"/>
  <c r="BV504" i="1"/>
  <c r="BV505" i="1"/>
  <c r="BV506" i="1"/>
  <c r="BV507" i="1"/>
  <c r="BV508" i="1"/>
  <c r="BV509" i="1"/>
  <c r="BV510" i="1"/>
  <c r="BV511" i="1"/>
  <c r="BV512" i="1"/>
  <c r="BV513" i="1"/>
  <c r="BV514" i="1"/>
  <c r="BV515" i="1"/>
  <c r="BV516" i="1"/>
  <c r="BV517" i="1"/>
  <c r="BV518" i="1"/>
  <c r="BV519" i="1"/>
  <c r="BV520" i="1"/>
  <c r="BV521" i="1"/>
  <c r="BV522" i="1"/>
  <c r="BV523" i="1"/>
  <c r="BV524" i="1"/>
  <c r="BV525" i="1"/>
  <c r="BV526" i="1"/>
  <c r="BV527" i="1"/>
  <c r="BV528" i="1"/>
  <c r="BV529" i="1"/>
  <c r="BV530" i="1"/>
  <c r="BV531" i="1"/>
  <c r="BV532" i="1"/>
  <c r="BV533" i="1"/>
  <c r="BV534" i="1"/>
  <c r="BV535" i="1"/>
  <c r="BV536" i="1"/>
  <c r="BV537" i="1"/>
  <c r="BV538" i="1"/>
  <c r="BV539" i="1"/>
  <c r="BV540" i="1"/>
  <c r="BV541" i="1"/>
  <c r="BV542" i="1"/>
  <c r="BV543" i="1"/>
  <c r="BV544" i="1"/>
  <c r="BV545" i="1"/>
  <c r="BV546" i="1"/>
  <c r="BV547" i="1"/>
  <c r="BV548" i="1"/>
  <c r="BV549" i="1"/>
  <c r="BV550" i="1"/>
  <c r="BV551" i="1"/>
  <c r="BV552" i="1"/>
  <c r="BV553" i="1"/>
  <c r="BV554" i="1"/>
  <c r="BV555" i="1"/>
  <c r="BV556" i="1"/>
  <c r="BV557" i="1"/>
  <c r="BV558" i="1"/>
  <c r="BV559" i="1"/>
  <c r="BV560" i="1"/>
  <c r="BV561" i="1"/>
  <c r="BV562" i="1"/>
  <c r="BV563" i="1"/>
  <c r="BV564" i="1"/>
  <c r="BV565" i="1"/>
  <c r="BV566" i="1"/>
  <c r="BV567" i="1"/>
  <c r="BV568" i="1"/>
  <c r="BV569" i="1"/>
  <c r="BV570" i="1"/>
  <c r="BV571" i="1"/>
  <c r="BV572" i="1"/>
  <c r="BV573" i="1"/>
  <c r="BV574" i="1"/>
  <c r="BV575" i="1"/>
  <c r="BV576" i="1"/>
  <c r="BV577" i="1"/>
  <c r="BV578" i="1"/>
  <c r="BV579" i="1"/>
  <c r="BV580" i="1"/>
  <c r="BV581" i="1"/>
  <c r="BV582" i="1"/>
  <c r="BV583" i="1"/>
  <c r="BV584" i="1"/>
  <c r="BV585" i="1"/>
  <c r="BV586" i="1"/>
  <c r="BV587" i="1"/>
  <c r="BV588" i="1"/>
  <c r="BV589" i="1"/>
  <c r="BV590" i="1"/>
  <c r="BV591" i="1"/>
  <c r="BV592" i="1"/>
  <c r="BV593" i="1"/>
  <c r="BV594" i="1"/>
  <c r="BV595" i="1"/>
  <c r="BV596" i="1"/>
  <c r="BV597" i="1"/>
  <c r="BV598" i="1"/>
  <c r="BV599" i="1"/>
  <c r="BV600" i="1"/>
  <c r="BV601" i="1"/>
  <c r="BV602" i="1"/>
  <c r="BV603" i="1"/>
  <c r="BV604" i="1"/>
  <c r="BV605" i="1"/>
  <c r="BV606" i="1"/>
  <c r="BV607" i="1"/>
  <c r="BV608" i="1"/>
  <c r="BV609" i="1"/>
  <c r="BV610" i="1"/>
  <c r="BV611" i="1"/>
  <c r="BV612" i="1"/>
  <c r="BV613" i="1"/>
  <c r="BV614" i="1"/>
  <c r="BV615" i="1"/>
  <c r="BV616" i="1"/>
  <c r="BV617" i="1"/>
  <c r="BV618" i="1"/>
  <c r="BV619" i="1"/>
  <c r="BV620" i="1"/>
  <c r="BV621" i="1"/>
  <c r="BV622" i="1"/>
  <c r="BV623" i="1"/>
  <c r="BV624" i="1"/>
  <c r="BV625" i="1"/>
  <c r="BV626" i="1"/>
  <c r="BV627" i="1"/>
  <c r="BV628" i="1"/>
  <c r="BV629" i="1"/>
  <c r="BV630" i="1"/>
  <c r="BV631" i="1"/>
  <c r="BV632" i="1"/>
  <c r="BV633" i="1"/>
  <c r="BV634" i="1"/>
  <c r="BV635" i="1"/>
  <c r="BV636" i="1"/>
  <c r="BV637" i="1"/>
  <c r="BV638" i="1"/>
  <c r="BV639" i="1"/>
  <c r="BV640" i="1"/>
  <c r="BV641" i="1"/>
  <c r="BV642" i="1"/>
  <c r="BV643" i="1"/>
  <c r="BV644" i="1"/>
  <c r="BV645" i="1"/>
  <c r="BV646" i="1"/>
  <c r="BV647" i="1"/>
  <c r="BV648" i="1"/>
  <c r="BV649" i="1"/>
  <c r="BV650" i="1"/>
  <c r="BV651" i="1"/>
  <c r="BV652" i="1"/>
  <c r="BV653" i="1"/>
  <c r="BV654" i="1"/>
  <c r="BV655" i="1"/>
  <c r="BV656" i="1"/>
  <c r="BV657" i="1"/>
  <c r="BV658" i="1"/>
  <c r="BV659" i="1"/>
  <c r="BV660" i="1"/>
  <c r="BV661" i="1"/>
  <c r="BV662" i="1"/>
  <c r="BV663" i="1"/>
  <c r="BV664" i="1"/>
  <c r="BV665" i="1"/>
  <c r="BV666" i="1"/>
  <c r="BV667" i="1"/>
  <c r="BV668" i="1"/>
  <c r="BV669" i="1"/>
  <c r="BV670" i="1"/>
  <c r="BV671" i="1"/>
  <c r="BV672" i="1"/>
  <c r="BV673" i="1"/>
  <c r="BV674" i="1"/>
  <c r="BV675" i="1"/>
  <c r="BV676" i="1"/>
  <c r="BV677" i="1"/>
  <c r="BV678" i="1"/>
  <c r="BV679" i="1"/>
  <c r="BV680" i="1"/>
  <c r="BV681" i="1"/>
  <c r="BV682" i="1"/>
  <c r="BV683" i="1"/>
  <c r="BV684" i="1"/>
  <c r="BV685" i="1"/>
  <c r="BV686" i="1"/>
  <c r="BV687" i="1"/>
  <c r="BV688" i="1"/>
  <c r="BV689" i="1"/>
  <c r="BV690" i="1"/>
  <c r="BV691" i="1"/>
  <c r="BV692" i="1"/>
  <c r="BV693" i="1"/>
  <c r="BV694" i="1"/>
  <c r="BV695" i="1"/>
  <c r="BV696" i="1"/>
  <c r="BV697" i="1"/>
  <c r="BV698" i="1"/>
  <c r="BV699" i="1"/>
  <c r="BV700" i="1"/>
  <c r="BV701" i="1"/>
  <c r="BV702" i="1"/>
  <c r="BV703" i="1"/>
  <c r="BV704" i="1"/>
  <c r="BV705" i="1"/>
  <c r="BV706" i="1"/>
  <c r="BV707" i="1"/>
  <c r="BV708" i="1"/>
  <c r="BV709" i="1"/>
  <c r="BV710" i="1"/>
  <c r="BV711" i="1"/>
  <c r="BV712" i="1"/>
  <c r="BV713" i="1"/>
  <c r="BV714" i="1"/>
  <c r="BV715" i="1"/>
  <c r="BV716" i="1"/>
  <c r="BV717" i="1"/>
  <c r="BV718" i="1"/>
  <c r="BV719" i="1"/>
  <c r="BV720" i="1"/>
  <c r="BV721" i="1"/>
  <c r="BV722" i="1"/>
  <c r="BV723" i="1"/>
  <c r="BV724" i="1"/>
  <c r="BV725" i="1"/>
  <c r="BV726" i="1"/>
  <c r="BV727" i="1"/>
  <c r="BV728" i="1"/>
  <c r="BV729" i="1"/>
  <c r="BV730" i="1"/>
  <c r="BV731" i="1"/>
  <c r="BV732" i="1"/>
  <c r="BV733" i="1"/>
  <c r="BV734" i="1"/>
  <c r="BV735" i="1"/>
  <c r="BV736" i="1"/>
  <c r="BV737" i="1"/>
  <c r="BV738" i="1"/>
  <c r="BV739" i="1"/>
  <c r="BV740" i="1"/>
  <c r="BV741" i="1"/>
  <c r="BV742" i="1"/>
  <c r="BV743" i="1"/>
  <c r="BV744" i="1"/>
  <c r="BV745" i="1"/>
  <c r="BV746" i="1"/>
  <c r="BV747" i="1"/>
  <c r="BV748" i="1"/>
  <c r="BV749" i="1"/>
  <c r="BV750" i="1"/>
  <c r="BV751" i="1"/>
  <c r="BV752" i="1"/>
  <c r="BV753" i="1"/>
  <c r="BV754" i="1"/>
  <c r="BV755" i="1"/>
  <c r="BV756" i="1"/>
  <c r="BV757" i="1"/>
  <c r="BV758" i="1"/>
  <c r="BV759" i="1"/>
  <c r="BV760" i="1"/>
  <c r="BV761" i="1"/>
  <c r="BV762" i="1"/>
  <c r="BV763" i="1"/>
  <c r="BV764" i="1"/>
  <c r="BV765" i="1"/>
  <c r="BV766" i="1"/>
  <c r="BV767" i="1"/>
  <c r="BV768" i="1"/>
  <c r="BV769" i="1"/>
  <c r="BV770" i="1"/>
  <c r="BV771" i="1"/>
  <c r="BV772" i="1"/>
  <c r="BV773" i="1"/>
  <c r="BV774" i="1"/>
  <c r="BV775" i="1"/>
  <c r="BV776" i="1"/>
  <c r="BV777" i="1"/>
  <c r="BV778" i="1"/>
  <c r="BV779" i="1"/>
  <c r="BV780" i="1"/>
  <c r="BV781" i="1"/>
  <c r="BV782" i="1"/>
  <c r="BV783" i="1"/>
  <c r="BV784" i="1"/>
  <c r="BV785" i="1"/>
  <c r="BV786" i="1"/>
  <c r="BV787" i="1"/>
  <c r="BV788" i="1"/>
  <c r="BV789" i="1"/>
  <c r="BV790" i="1"/>
  <c r="BV791" i="1"/>
  <c r="BV792" i="1"/>
  <c r="BV793" i="1"/>
  <c r="BV794" i="1"/>
  <c r="BV795" i="1"/>
  <c r="BV796" i="1"/>
  <c r="BV797" i="1"/>
  <c r="BV798" i="1"/>
  <c r="BV799" i="1"/>
  <c r="BV800" i="1"/>
  <c r="BV801" i="1"/>
  <c r="BV802" i="1"/>
  <c r="BV803" i="1"/>
  <c r="BV804" i="1"/>
  <c r="BV805" i="1"/>
  <c r="BV806" i="1"/>
  <c r="BV807" i="1"/>
  <c r="BV808" i="1"/>
  <c r="BV809" i="1"/>
  <c r="BV810" i="1"/>
  <c r="BV811" i="1"/>
  <c r="BV812" i="1"/>
  <c r="BV813" i="1"/>
  <c r="BV814" i="1"/>
  <c r="BV815" i="1"/>
  <c r="BV816" i="1"/>
  <c r="BV817" i="1"/>
  <c r="BV818" i="1"/>
  <c r="BV819" i="1"/>
  <c r="BV820" i="1"/>
  <c r="BV821" i="1"/>
  <c r="BV822" i="1"/>
  <c r="BV823" i="1"/>
  <c r="BV824" i="1"/>
  <c r="BV825" i="1"/>
  <c r="BV826" i="1"/>
  <c r="BV827" i="1"/>
  <c r="BV828" i="1"/>
  <c r="BV829" i="1"/>
  <c r="BV830" i="1"/>
  <c r="BV831" i="1"/>
  <c r="BV832" i="1"/>
  <c r="BV833" i="1"/>
  <c r="BV834" i="1"/>
  <c r="BV835" i="1"/>
  <c r="BV836" i="1"/>
  <c r="BV837" i="1"/>
  <c r="BV838" i="1"/>
  <c r="BV839" i="1"/>
  <c r="BV840" i="1"/>
  <c r="BV841" i="1"/>
  <c r="BV842" i="1"/>
  <c r="BV843" i="1"/>
  <c r="BV844" i="1"/>
  <c r="BV845" i="1"/>
  <c r="BV846" i="1"/>
  <c r="BV847" i="1"/>
  <c r="BV848" i="1"/>
  <c r="BV849" i="1"/>
  <c r="BV850" i="1"/>
  <c r="BV851" i="1"/>
  <c r="BV852" i="1"/>
  <c r="BV853" i="1"/>
  <c r="BV854" i="1"/>
  <c r="BV855" i="1"/>
  <c r="BV856" i="1"/>
  <c r="BV857" i="1"/>
  <c r="BV858" i="1"/>
  <c r="BV859" i="1"/>
  <c r="BV860" i="1"/>
  <c r="BV861" i="1"/>
  <c r="BV862" i="1"/>
  <c r="BV863" i="1"/>
  <c r="BV864" i="1"/>
  <c r="BV865" i="1"/>
  <c r="BV866" i="1"/>
  <c r="BV867" i="1"/>
  <c r="BV868" i="1"/>
  <c r="BV869" i="1"/>
  <c r="BV870" i="1"/>
  <c r="BV871" i="1"/>
  <c r="BV872" i="1"/>
  <c r="BV873" i="1"/>
  <c r="BV874" i="1"/>
  <c r="BV875" i="1"/>
  <c r="BV876" i="1"/>
  <c r="BV877" i="1"/>
  <c r="BV878" i="1"/>
  <c r="BV879" i="1"/>
  <c r="BV880" i="1"/>
  <c r="BV881" i="1"/>
  <c r="BV882" i="1"/>
  <c r="BV883" i="1"/>
  <c r="BV884" i="1"/>
  <c r="BV885" i="1"/>
  <c r="BV886" i="1"/>
  <c r="BV887" i="1"/>
  <c r="BV888" i="1"/>
  <c r="BV889" i="1"/>
  <c r="BV890" i="1"/>
  <c r="BV891" i="1"/>
  <c r="BV892" i="1"/>
  <c r="BV893" i="1"/>
  <c r="BV894" i="1"/>
  <c r="BV895" i="1"/>
  <c r="BV896" i="1"/>
  <c r="BV897" i="1"/>
  <c r="BV898" i="1"/>
  <c r="BV899" i="1"/>
  <c r="BV900" i="1"/>
  <c r="BV901" i="1"/>
  <c r="BV902" i="1"/>
  <c r="BV903" i="1"/>
  <c r="BV904" i="1"/>
  <c r="BV905" i="1"/>
  <c r="BV906" i="1"/>
  <c r="BV907" i="1"/>
  <c r="BV908" i="1"/>
  <c r="BV909" i="1"/>
  <c r="BV910" i="1"/>
  <c r="BV911" i="1"/>
  <c r="BV912" i="1"/>
  <c r="BV913" i="1"/>
  <c r="BV914" i="1"/>
  <c r="BV915" i="1"/>
  <c r="BV916" i="1"/>
  <c r="BV917" i="1"/>
  <c r="BV918" i="1"/>
  <c r="BV919" i="1"/>
  <c r="BV920" i="1"/>
  <c r="BV921" i="1"/>
  <c r="BV922" i="1"/>
  <c r="BV923" i="1"/>
  <c r="BV924" i="1"/>
  <c r="BV925" i="1"/>
  <c r="BV926" i="1"/>
  <c r="BV927" i="1"/>
  <c r="BV928" i="1"/>
  <c r="BV929" i="1"/>
  <c r="BV930" i="1"/>
  <c r="BV931" i="1"/>
  <c r="BV932" i="1"/>
  <c r="BV933" i="1"/>
  <c r="BV934" i="1"/>
  <c r="BV935" i="1"/>
  <c r="BV936" i="1"/>
  <c r="BV937" i="1"/>
  <c r="BV938" i="1"/>
  <c r="BV939" i="1"/>
  <c r="BV940" i="1"/>
  <c r="BV941" i="1"/>
  <c r="BV942" i="1"/>
  <c r="BV943" i="1"/>
  <c r="BV944" i="1"/>
  <c r="BV945" i="1"/>
  <c r="BV946" i="1"/>
  <c r="BV947" i="1"/>
  <c r="BV948" i="1"/>
  <c r="BV949" i="1"/>
  <c r="BV950" i="1"/>
  <c r="BV951" i="1"/>
  <c r="BV952" i="1"/>
  <c r="BV953" i="1"/>
  <c r="BV954" i="1"/>
  <c r="BV955" i="1"/>
  <c r="BV956" i="1"/>
  <c r="BV957" i="1"/>
  <c r="BV958" i="1"/>
  <c r="BV959" i="1"/>
  <c r="BV960" i="1"/>
  <c r="BV961" i="1"/>
  <c r="BV962" i="1"/>
  <c r="BV963" i="1"/>
  <c r="BV964" i="1"/>
  <c r="BV965" i="1"/>
  <c r="BV966" i="1"/>
  <c r="BV967" i="1"/>
  <c r="BV968" i="1"/>
  <c r="BV969" i="1"/>
  <c r="BV970" i="1"/>
  <c r="BV971" i="1"/>
  <c r="BV972" i="1"/>
  <c r="BV973" i="1"/>
  <c r="BV974" i="1"/>
  <c r="BV975" i="1"/>
  <c r="BV976" i="1"/>
  <c r="BV977" i="1"/>
  <c r="BV978" i="1"/>
  <c r="BV979" i="1"/>
  <c r="BV980" i="1"/>
  <c r="BV981" i="1"/>
  <c r="BV982" i="1"/>
  <c r="BV983" i="1"/>
  <c r="BV984" i="1"/>
  <c r="BV985" i="1"/>
  <c r="BV986" i="1"/>
  <c r="BV987" i="1"/>
  <c r="BV988" i="1"/>
  <c r="BV989" i="1"/>
  <c r="BV990" i="1"/>
  <c r="BV991" i="1"/>
  <c r="BV992" i="1"/>
  <c r="BV993" i="1"/>
  <c r="BV994" i="1"/>
  <c r="BV995" i="1"/>
  <c r="BV996" i="1"/>
  <c r="BV997" i="1"/>
  <c r="BV998" i="1"/>
  <c r="BV999" i="1"/>
  <c r="BV1000" i="1"/>
  <c r="BV1001" i="1"/>
  <c r="BV1002" i="1"/>
  <c r="BV1003" i="1"/>
  <c r="BV1004" i="1"/>
  <c r="BV1005" i="1"/>
  <c r="BV1006" i="1"/>
  <c r="BV1007" i="1"/>
  <c r="BV1008" i="1"/>
  <c r="BV1009" i="1"/>
  <c r="BV1010" i="1"/>
  <c r="BV1011" i="1"/>
  <c r="BV1012" i="1"/>
  <c r="BV1013" i="1"/>
  <c r="BV1014" i="1"/>
  <c r="BV1015" i="1"/>
  <c r="BV1016" i="1"/>
  <c r="BV1017" i="1"/>
  <c r="BV1018" i="1"/>
  <c r="BV1019" i="1"/>
  <c r="BV1020" i="1"/>
  <c r="BV1021" i="1"/>
  <c r="BV1022" i="1"/>
  <c r="BV1023" i="1"/>
  <c r="BV1024" i="1"/>
  <c r="BV1025" i="1"/>
  <c r="BV1026" i="1"/>
  <c r="BV1027" i="1"/>
  <c r="BV1028" i="1"/>
  <c r="BV1029" i="1"/>
  <c r="BV1030" i="1"/>
  <c r="BV1031" i="1"/>
  <c r="BV1032" i="1"/>
  <c r="BV1033" i="1"/>
  <c r="BV1034" i="1"/>
  <c r="BV1035" i="1"/>
  <c r="BV1036" i="1"/>
  <c r="BV1037" i="1"/>
  <c r="BV1038" i="1"/>
  <c r="BV1039" i="1"/>
  <c r="BV1040" i="1"/>
  <c r="BV1041" i="1"/>
  <c r="BV1042" i="1"/>
  <c r="BV1043" i="1"/>
  <c r="BV1044" i="1"/>
  <c r="BV1045" i="1"/>
  <c r="BV1046" i="1"/>
  <c r="BV1047" i="1"/>
  <c r="BV1048" i="1"/>
  <c r="BV1049" i="1"/>
  <c r="BV1050" i="1"/>
  <c r="BV1051" i="1"/>
  <c r="BV1052" i="1"/>
  <c r="BV1053" i="1"/>
  <c r="BV1054" i="1"/>
  <c r="BV1055" i="1"/>
  <c r="BV1056" i="1"/>
  <c r="BV1057" i="1"/>
  <c r="BV1058" i="1"/>
  <c r="BV1059" i="1"/>
  <c r="BV1060" i="1"/>
  <c r="BV1061" i="1"/>
  <c r="BV1062" i="1"/>
  <c r="BV1063" i="1"/>
  <c r="BV1064" i="1"/>
  <c r="BV1065" i="1"/>
  <c r="BV1066" i="1"/>
  <c r="BV1067" i="1"/>
  <c r="BV1068" i="1"/>
  <c r="BV1069" i="1"/>
  <c r="BV1070" i="1"/>
  <c r="BV1071" i="1"/>
  <c r="BV1072" i="1"/>
  <c r="BV1073" i="1"/>
  <c r="BV1074" i="1"/>
  <c r="BV1075" i="1"/>
  <c r="BV1076" i="1"/>
  <c r="BV1077" i="1"/>
  <c r="BV1078" i="1"/>
  <c r="BV1079" i="1"/>
  <c r="BV1080" i="1"/>
  <c r="BV1081" i="1"/>
  <c r="BV1082" i="1"/>
  <c r="BV1083" i="1"/>
  <c r="BV1084" i="1"/>
  <c r="BV1085" i="1"/>
  <c r="BV1086" i="1"/>
  <c r="BV1087" i="1"/>
  <c r="BV1088" i="1"/>
  <c r="BV1089" i="1"/>
  <c r="BV1090" i="1"/>
  <c r="BV1091" i="1"/>
  <c r="BV1092" i="1"/>
  <c r="BV1093" i="1"/>
  <c r="BV1094" i="1"/>
  <c r="BV1095" i="1"/>
  <c r="BV1096" i="1"/>
  <c r="BV1097" i="1"/>
  <c r="BV1098" i="1"/>
  <c r="BV1099" i="1"/>
  <c r="BV1100" i="1"/>
  <c r="BV1101" i="1"/>
  <c r="BV1102" i="1"/>
  <c r="BV1103" i="1"/>
  <c r="BV1104" i="1"/>
  <c r="BV1105" i="1"/>
  <c r="BV1106" i="1"/>
  <c r="BV1107" i="1"/>
  <c r="BV1108" i="1"/>
  <c r="BV1109" i="1"/>
  <c r="BV1110" i="1"/>
  <c r="BV1111" i="1"/>
  <c r="BV1112" i="1"/>
  <c r="BV1113" i="1"/>
  <c r="BV1114" i="1"/>
  <c r="BV1115" i="1"/>
  <c r="BV1116" i="1"/>
  <c r="BV1117" i="1"/>
  <c r="BV1118" i="1"/>
  <c r="BV1119" i="1"/>
  <c r="BV1120" i="1"/>
  <c r="BV1121" i="1"/>
  <c r="BV1122" i="1"/>
  <c r="BV1123" i="1"/>
  <c r="BV1124" i="1"/>
  <c r="BV1125" i="1"/>
  <c r="BV1126" i="1"/>
  <c r="BV1127" i="1"/>
  <c r="BV1128" i="1"/>
  <c r="BV1129" i="1"/>
  <c r="BV1130" i="1"/>
  <c r="BV1131" i="1"/>
  <c r="BV1132" i="1"/>
  <c r="BV1133" i="1"/>
  <c r="BV1134" i="1"/>
  <c r="BV1135" i="1"/>
  <c r="BV1136" i="1"/>
  <c r="BV1137" i="1"/>
  <c r="BV1138" i="1"/>
  <c r="BV1139" i="1"/>
</calcChain>
</file>

<file path=xl/sharedStrings.xml><?xml version="1.0" encoding="utf-8"?>
<sst xmlns="http://schemas.openxmlformats.org/spreadsheetml/2006/main" count="31760" uniqueCount="252">
  <si>
    <t>ID</t>
  </si>
  <si>
    <t>トリップID</t>
  </si>
  <si>
    <t>ユーザーコード</t>
  </si>
  <si>
    <t>目的コード</t>
  </si>
  <si>
    <t>目的</t>
  </si>
  <si>
    <t>出発日付</t>
  </si>
  <si>
    <t>到着日付</t>
  </si>
  <si>
    <t>トリップ時間_秒</t>
  </si>
  <si>
    <t>出発地コード</t>
  </si>
  <si>
    <t>出発地ユーザー施設名</t>
  </si>
  <si>
    <t>出発地施設属性コード</t>
  </si>
  <si>
    <t>出発地施設属性</t>
  </si>
  <si>
    <t>出発地施設緯度.日本測地系.</t>
  </si>
  <si>
    <t>出発地施設経度.日本測地系.</t>
  </si>
  <si>
    <t>出発地施設緯度.世界測地系.</t>
  </si>
  <si>
    <t>出発地施設経度.世界測地系.</t>
  </si>
  <si>
    <t>到着地コード</t>
  </si>
  <si>
    <t>到着地ユーザー施設名</t>
  </si>
  <si>
    <t>到着地施設属性コード</t>
  </si>
  <si>
    <t>到着地施設属性</t>
  </si>
  <si>
    <t>到着地施設緯度.日本測地系.</t>
  </si>
  <si>
    <t>到着地施設経度.日本測地系.</t>
  </si>
  <si>
    <t>到着地施設緯度.世界測地系.</t>
  </si>
  <si>
    <t>到着地施設経度.世界測地系.</t>
  </si>
  <si>
    <t>同乗人数コード</t>
  </si>
  <si>
    <t>同乗人数名</t>
  </si>
  <si>
    <t>適合性</t>
  </si>
  <si>
    <t>作成フラグ</t>
  </si>
  <si>
    <t>到着フラグ</t>
  </si>
  <si>
    <t>有効性</t>
  </si>
  <si>
    <t>移動手段コード</t>
  </si>
  <si>
    <t>移動手段</t>
  </si>
  <si>
    <t>移動手段変更1_CD</t>
  </si>
  <si>
    <t>移動手段変更1_名称</t>
  </si>
  <si>
    <t>移動手段変更1_時間</t>
  </si>
  <si>
    <t>移動手段変更2_CD</t>
  </si>
  <si>
    <t>移動手段変更2_名称</t>
  </si>
  <si>
    <t>移動手段変更2_時間</t>
  </si>
  <si>
    <t>移動手段変更3_CD</t>
  </si>
  <si>
    <t>移動手段変更3_名称</t>
  </si>
  <si>
    <t>移動手段変更3_時間</t>
  </si>
  <si>
    <t>移動手段変更4_CD</t>
  </si>
  <si>
    <t>移動手段変更4_名称</t>
  </si>
  <si>
    <t>移動手段変更4_時間</t>
  </si>
  <si>
    <t>移動手段変更5_CD</t>
  </si>
  <si>
    <t>移動手段変更5_名称</t>
  </si>
  <si>
    <t>移動手段変更5_時間</t>
  </si>
  <si>
    <t>移動手段変更6_CD</t>
  </si>
  <si>
    <t>移動手段変更6_名称</t>
  </si>
  <si>
    <t>移動手段変更6_時間</t>
  </si>
  <si>
    <t>移動手段変更7_CD</t>
  </si>
  <si>
    <t>移動手段変更7_名称</t>
  </si>
  <si>
    <t>移動手段変更7_時間</t>
  </si>
  <si>
    <t>移動手段変更8_CD</t>
  </si>
  <si>
    <t>移動手段変更8_名称</t>
  </si>
  <si>
    <t>移動手段変更8_時間</t>
  </si>
  <si>
    <t>移動手段変更9_CD</t>
  </si>
  <si>
    <t>移動手段変更9_名称</t>
  </si>
  <si>
    <t>移動手段変更9_時間</t>
  </si>
  <si>
    <t>移動手段変更10_CD</t>
  </si>
  <si>
    <t>移動手段変更10_名称</t>
  </si>
  <si>
    <t>移動手段変更10_時間</t>
  </si>
  <si>
    <t>移動手段変更11_CD</t>
  </si>
  <si>
    <t>移動手段変更11_名称</t>
  </si>
  <si>
    <t>移動手段変更11_時間</t>
  </si>
  <si>
    <t>移動手段変更12_CD</t>
  </si>
  <si>
    <t>移動手段変更12_名称</t>
  </si>
  <si>
    <t>移動手段変更12_時間</t>
  </si>
  <si>
    <t>移動手段変更13_CD</t>
  </si>
  <si>
    <t>移動手段変更13_名称</t>
  </si>
  <si>
    <t>移動手段変更13_時間</t>
  </si>
  <si>
    <t>移動手段変更14_CD</t>
  </si>
  <si>
    <t>移動手段変更14_名称</t>
  </si>
  <si>
    <t>移動手段変更14_時間</t>
  </si>
  <si>
    <t>Olat</t>
  </si>
  <si>
    <t>Olon</t>
  </si>
  <si>
    <t>Dlat</t>
  </si>
  <si>
    <t>Dlon</t>
  </si>
  <si>
    <t>業務</t>
  </si>
  <si>
    <t>自宅</t>
  </si>
  <si>
    <t>駅</t>
  </si>
  <si>
    <t>1人</t>
  </si>
  <si>
    <t>徒歩</t>
  </si>
  <si>
    <t>鉄道(非定期券)</t>
  </si>
  <si>
    <t>NA</t>
  </si>
  <si>
    <t>--</t>
  </si>
  <si>
    <t>その他</t>
  </si>
  <si>
    <t>鉄道(定期券)</t>
  </si>
  <si>
    <t>帰宅</t>
  </si>
  <si>
    <t>散歩･回遊</t>
  </si>
  <si>
    <t>買い物</t>
  </si>
  <si>
    <t>洋品・雑貨・ｽﾎﾟｰﾂ</t>
  </si>
  <si>
    <t>食事</t>
  </si>
  <si>
    <t>2人</t>
  </si>
  <si>
    <t>横浜駅</t>
  </si>
  <si>
    <t>ﾃﾞﾊﾟｰﾄ・ﾓｰﾙ</t>
  </si>
  <si>
    <t>娯楽</t>
  </si>
  <si>
    <t>その他の商業施設</t>
  </si>
  <si>
    <t>自動車(運転手)</t>
  </si>
  <si>
    <t>自動車(同乗者)</t>
  </si>
  <si>
    <t>バス</t>
  </si>
  <si>
    <t>出勤</t>
  </si>
  <si>
    <t>鉄道(定期券+非定期券)</t>
  </si>
  <si>
    <t>3人</t>
  </si>
  <si>
    <t>自動車(運転手・同乗有り）</t>
  </si>
  <si>
    <t>会社</t>
  </si>
  <si>
    <t>事務所・会社</t>
  </si>
  <si>
    <t>勤務・通学・ﾊﾞｲﾄ先</t>
  </si>
  <si>
    <t>タクシー</t>
  </si>
  <si>
    <t>NATC</t>
  </si>
  <si>
    <t>自転車</t>
  </si>
  <si>
    <t>NTC</t>
  </si>
  <si>
    <t>待ち時間</t>
  </si>
  <si>
    <t>ym204</t>
  </si>
  <si>
    <t>日産－ＮＴＣ－</t>
  </si>
  <si>
    <t>ym205</t>
  </si>
  <si>
    <t>ym207</t>
  </si>
  <si>
    <t>ym208</t>
  </si>
  <si>
    <t>ym203</t>
  </si>
  <si>
    <t>帰社</t>
  </si>
  <si>
    <t>ym201</t>
  </si>
  <si>
    <t>鉄道(定期+非定期)</t>
  </si>
  <si>
    <t>ﾓﾋﾞﾘﾃｨｶﾌｪ</t>
  </si>
  <si>
    <t>4人以上</t>
  </si>
  <si>
    <t>エスポワール東成瀬</t>
  </si>
  <si>
    <t>公共施設</t>
  </si>
  <si>
    <t>ym209</t>
  </si>
  <si>
    <t>ym210</t>
  </si>
  <si>
    <t>ファーストプレイス横浜</t>
  </si>
  <si>
    <t>ポートサイド</t>
  </si>
  <si>
    <t>ym206</t>
  </si>
  <si>
    <t>salud</t>
  </si>
  <si>
    <t>飲食店・喫茶店</t>
  </si>
  <si>
    <t>唯一無二</t>
  </si>
  <si>
    <t>ym095</t>
  </si>
  <si>
    <t>横浜市役所</t>
  </si>
  <si>
    <t>ym097</t>
  </si>
  <si>
    <t>職場</t>
  </si>
  <si>
    <t>第二病院</t>
  </si>
  <si>
    <t>病院・医療施設</t>
  </si>
  <si>
    <t>電気店・ﾎｰﾑｾﾝﾀｰ</t>
  </si>
  <si>
    <t>バイク</t>
  </si>
  <si>
    <t>ym215</t>
  </si>
  <si>
    <t>ym217</t>
  </si>
  <si>
    <t>ym213</t>
  </si>
  <si>
    <t>野庭団地</t>
  </si>
  <si>
    <t>ym214</t>
  </si>
  <si>
    <t>ベロタクシー</t>
  </si>
  <si>
    <t>ym093</t>
  </si>
  <si>
    <t>ym212</t>
  </si>
  <si>
    <t>家</t>
  </si>
  <si>
    <t>大学</t>
  </si>
  <si>
    <t>ｽｰﾊﾟｰ・食料品店</t>
  </si>
  <si>
    <t>本・文具・CDｼｮｯﾌﾟ</t>
  </si>
  <si>
    <t>ym211</t>
  </si>
  <si>
    <t>勤務先</t>
  </si>
  <si>
    <t>東急ハンズ</t>
  </si>
  <si>
    <t>ym099</t>
  </si>
  <si>
    <t>戸塚共立第1病院</t>
  </si>
  <si>
    <t>鈴木クリニック</t>
  </si>
  <si>
    <t>ラピス戸塚１</t>
  </si>
  <si>
    <t>グランベリーモール</t>
  </si>
  <si>
    <t>ｺﾝﾋﾞﾆ</t>
  </si>
  <si>
    <t>ym094</t>
  </si>
  <si>
    <t>日仏学院</t>
  </si>
  <si>
    <t>ランドマークプラザ</t>
  </si>
  <si>
    <t>ユニクロ</t>
  </si>
  <si>
    <t>ジョイナス</t>
  </si>
  <si>
    <t>立教大学</t>
  </si>
  <si>
    <t>岡田屋モアーズ</t>
  </si>
  <si>
    <t>ym096</t>
  </si>
  <si>
    <t>娯楽施設</t>
  </si>
  <si>
    <t>ym100</t>
  </si>
  <si>
    <t>TUTAYAみなとみらい</t>
  </si>
  <si>
    <t>西松屋</t>
  </si>
  <si>
    <t>ym216</t>
  </si>
  <si>
    <t>ym311</t>
  </si>
  <si>
    <t>臨海セミナー戸塚東</t>
  </si>
  <si>
    <t>朝倉彫塑館</t>
  </si>
  <si>
    <t>チョコレート専門店</t>
  </si>
  <si>
    <t>銀座松坂屋</t>
  </si>
  <si>
    <t>ダイヤモンド地下街</t>
  </si>
  <si>
    <t>銀座松屋</t>
  </si>
  <si>
    <t>新宿エルタワー</t>
  </si>
  <si>
    <t>ym220</t>
  </si>
  <si>
    <t>ym219</t>
  </si>
  <si>
    <t>ジオス</t>
  </si>
  <si>
    <t>ym218</t>
  </si>
  <si>
    <t>上大岡駅</t>
  </si>
  <si>
    <t>23号棟</t>
  </si>
  <si>
    <t>もん吉</t>
  </si>
  <si>
    <t>港南台バーズ</t>
  </si>
  <si>
    <t>ヨコハマ高島屋</t>
  </si>
  <si>
    <t>ヨドバシカメラ</t>
  </si>
  <si>
    <t>戸塚図書館</t>
  </si>
  <si>
    <t>Ａコープ戸塚原宿店</t>
  </si>
  <si>
    <t>山手学院高校</t>
  </si>
  <si>
    <t>日産－ＮＨＤ－</t>
  </si>
  <si>
    <t>鎌倉学園高校</t>
  </si>
  <si>
    <t>カーパレス</t>
  </si>
  <si>
    <t>コーナン_星川店</t>
  </si>
  <si>
    <t>自転車置き場_桜木町</t>
  </si>
  <si>
    <t>舞岡駅</t>
  </si>
  <si>
    <t>赤坂インターシティ</t>
  </si>
  <si>
    <t>カミオ</t>
  </si>
  <si>
    <t>ym098</t>
  </si>
  <si>
    <t>ヨークマート</t>
  </si>
  <si>
    <t>92号棟</t>
  </si>
  <si>
    <t>セブンイレブン栗木</t>
  </si>
  <si>
    <t>日仏会館</t>
  </si>
  <si>
    <t>北海道</t>
  </si>
  <si>
    <t>ym315</t>
  </si>
  <si>
    <t>横須賀中央</t>
  </si>
  <si>
    <t>京急百貨店</t>
  </si>
  <si>
    <t>TFTホール</t>
  </si>
  <si>
    <t>戸塚区役所</t>
  </si>
  <si>
    <t>自工会</t>
  </si>
  <si>
    <t>大手町ビル</t>
  </si>
  <si>
    <t>横浜そごう</t>
  </si>
  <si>
    <t>ダイエー湘南台店</t>
  </si>
  <si>
    <t>日本丸メモリアルパーク</t>
  </si>
  <si>
    <t>ランドマークタワー</t>
  </si>
  <si>
    <t>横浜駅東口</t>
  </si>
  <si>
    <t>中華街</t>
  </si>
  <si>
    <t>赤い風船</t>
  </si>
  <si>
    <t>戸塚駅Beck's</t>
  </si>
  <si>
    <t>伊藤病院</t>
  </si>
  <si>
    <t>有隣堂本店書籍館</t>
  </si>
  <si>
    <t>JR松田駅</t>
  </si>
  <si>
    <t>国土交通省</t>
  </si>
  <si>
    <t>ローソン　追浜</t>
  </si>
  <si>
    <t>ジャックモール</t>
  </si>
  <si>
    <t>水上交通</t>
  </si>
  <si>
    <t>発明会館</t>
  </si>
  <si>
    <t>追浜駅</t>
  </si>
  <si>
    <t>万年山</t>
  </si>
  <si>
    <t>武井歯科医院</t>
  </si>
  <si>
    <t>飲食店</t>
  </si>
  <si>
    <t>厚生労働省</t>
  </si>
  <si>
    <t>港南台</t>
  </si>
  <si>
    <t>赤坂BLITZ</t>
  </si>
  <si>
    <t>わん</t>
  </si>
  <si>
    <t>新都市センター</t>
  </si>
  <si>
    <t>日比谷シティ</t>
  </si>
  <si>
    <t>出発地緯度</t>
    <rPh sb="0" eb="3">
      <t>シュッパツチ</t>
    </rPh>
    <rPh sb="3" eb="5">
      <t>イド</t>
    </rPh>
    <phoneticPr fontId="18"/>
  </si>
  <si>
    <t>出発地経度</t>
    <rPh sb="0" eb="3">
      <t>シュッパツチ</t>
    </rPh>
    <rPh sb="3" eb="5">
      <t>ケイド</t>
    </rPh>
    <phoneticPr fontId="18"/>
  </si>
  <si>
    <t>到着地緯度</t>
    <rPh sb="0" eb="2">
      <t>トウチャク</t>
    </rPh>
    <rPh sb="2" eb="3">
      <t>チ</t>
    </rPh>
    <rPh sb="3" eb="5">
      <t>イド</t>
    </rPh>
    <phoneticPr fontId="18"/>
  </si>
  <si>
    <t>到着地経度</t>
    <rPh sb="0" eb="2">
      <t>トウチャク</t>
    </rPh>
    <rPh sb="2" eb="3">
      <t>チ</t>
    </rPh>
    <rPh sb="3" eb="5">
      <t>ケイド</t>
    </rPh>
    <phoneticPr fontId="18"/>
  </si>
  <si>
    <t>待ち時間</t>
    <phoneticPr fontId="18"/>
  </si>
  <si>
    <t>出発地</t>
    <rPh sb="0" eb="3">
      <t>シュッパツチ</t>
    </rPh>
    <phoneticPr fontId="18"/>
  </si>
  <si>
    <t>到着地</t>
    <rPh sb="0" eb="2">
      <t>トウチャク</t>
    </rPh>
    <rPh sb="2" eb="3">
      <t>チ</t>
    </rPh>
    <phoneticPr fontId="18"/>
  </si>
  <si>
    <t>自宅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</si>
</sst>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22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10"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76" formatCode="m/d/yyyy\ h:mm"/>
    </dxf>
    <dxf>
      <numFmt numFmtId="176" formatCode="m/d/yyyy\ h:mm"/>
    </dxf>
    <dxf>
      <numFmt numFmtId="0" formatCode="General"/>
    </dxf>
    <dxf>
      <numFmt numFmtId="0" formatCode="General"/>
    </dxf>
    <dxf>
      <numFmt numFmtId="176" formatCode="m/d/yyyy\ h:mm"/>
    </dxf>
    <dxf>
      <numFmt numFmtId="176" formatCode="m/d/yyyy\ 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B1:CG1139" totalsRowShown="0">
  <autoFilter ref="B1:CG1139"/>
  <sortState ref="B2:CA1139">
    <sortCondition ref="C1:C1139"/>
  </sortState>
  <tableColumns count="84">
    <tableColumn id="1" name="トリップID"/>
    <tableColumn id="2" name="ユーザーコード"/>
    <tableColumn id="61" name="目的コード"/>
    <tableColumn id="3" name="目的"/>
    <tableColumn id="4" name="出発日付" dataDxfId="9"/>
    <tableColumn id="5" name="到着日付" dataDxfId="8"/>
    <tableColumn id="6" name="トリップ時間_秒"/>
    <tableColumn id="83" name="出発地" dataDxfId="7">
      <calculatedColumnFormula>テーブル1[[#This Row],[出発地緯度]]&amp;","&amp;テーブル1[[#This Row],[出発地経度]]</calculatedColumnFormula>
    </tableColumn>
    <tableColumn id="84" name="到着地" dataDxfId="6">
      <calculatedColumnFormula>テーブル1[[#This Row],[到着地緯度]]&amp;","&amp;テーブル1[[#This Row],[到着地経度]]</calculatedColumnFormula>
    </tableColumn>
    <tableColumn id="7" name="出発地ユーザー施設名"/>
    <tableColumn id="8" name="到着地ユーザー施設名"/>
    <tableColumn id="17" name="移動手段"/>
    <tableColumn id="19" name="移動手段変更1_名称"/>
    <tableColumn id="22" name="移動手段変更2_名称"/>
    <tableColumn id="25" name="移動手段変更3_名称"/>
    <tableColumn id="28" name="移動手段変更4_名称"/>
    <tableColumn id="31" name="移動手段変更5_名称"/>
    <tableColumn id="34" name="移動手段変更6_名称"/>
    <tableColumn id="37" name="移動手段変更7_名称"/>
    <tableColumn id="40" name="移動手段変更8_名称"/>
    <tableColumn id="43" name="移動手段変更9_名称"/>
    <tableColumn id="46" name="移動手段変更10_名称"/>
    <tableColumn id="49" name="移動手段変更11_名称"/>
    <tableColumn id="52" name="移動手段変更12_名称"/>
    <tableColumn id="55" name="移動手段変更13_名称"/>
    <tableColumn id="58" name="移動手段変更14_名称"/>
    <tableColumn id="18" name="移動手段変更1_CD"/>
    <tableColumn id="20" name="移動手段変更1_時間" dataDxfId="5"/>
    <tableColumn id="21" name="移動手段変更2_CD"/>
    <tableColumn id="23" name="移動手段変更2_時間" dataDxfId="4"/>
    <tableColumn id="24" name="移動手段変更3_CD"/>
    <tableColumn id="26" name="移動手段変更3_時間"/>
    <tableColumn id="27" name="移動手段変更4_CD"/>
    <tableColumn id="29" name="移動手段変更4_時間"/>
    <tableColumn id="30" name="移動手段変更5_CD"/>
    <tableColumn id="32" name="移動手段変更5_時間"/>
    <tableColumn id="33" name="移動手段変更6_CD"/>
    <tableColumn id="35" name="移動手段変更6_時間"/>
    <tableColumn id="36" name="移動手段変更7_CD"/>
    <tableColumn id="38" name="移動手段変更7_時間"/>
    <tableColumn id="39" name="移動手段変更8_CD"/>
    <tableColumn id="41" name="移動手段変更8_時間"/>
    <tableColumn id="42" name="移動手段変更9_CD"/>
    <tableColumn id="44" name="移動手段変更9_時間"/>
    <tableColumn id="45" name="移動手段変更10_CD"/>
    <tableColumn id="47" name="移動手段変更10_時間"/>
    <tableColumn id="48" name="移動手段変更11_CD"/>
    <tableColumn id="50" name="移動手段変更11_時間"/>
    <tableColumn id="51" name="移動手段変更12_CD"/>
    <tableColumn id="53" name="移動手段変更12_時間"/>
    <tableColumn id="54" name="移動手段変更13_CD"/>
    <tableColumn id="56" name="移動手段変更13_時間"/>
    <tableColumn id="57" name="移動手段変更14_CD"/>
    <tableColumn id="59" name="移動手段変更14_時間"/>
    <tableColumn id="60" name="ID"/>
    <tableColumn id="62" name="出発地コード"/>
    <tableColumn id="63" name="出発地施設属性コード"/>
    <tableColumn id="64" name="出発地施設属性"/>
    <tableColumn id="65" name="出発地施設緯度.日本測地系."/>
    <tableColumn id="66" name="出発地施設経度.日本測地系."/>
    <tableColumn id="67" name="到着地コード"/>
    <tableColumn id="68" name="到着地施設属性コード"/>
    <tableColumn id="69" name="到着地施設属性"/>
    <tableColumn id="70" name="到着地施設緯度.日本測地系."/>
    <tableColumn id="71" name="到着地施設経度.日本測地系."/>
    <tableColumn id="72" name="同乗人数コード"/>
    <tableColumn id="73" name="同乗人数名"/>
    <tableColumn id="74" name="適合性"/>
    <tableColumn id="75" name="作成フラグ"/>
    <tableColumn id="76" name="到着フラグ"/>
    <tableColumn id="77" name="有効性"/>
    <tableColumn id="78" name="移動手段コード"/>
    <tableColumn id="82" name="出発地緯度" dataDxfId="3">
      <calculatedColumnFormula>IF(テーブル1[[#This Row],[出発地施設緯度.世界測地系.]]="NA",テーブル1[[#This Row],[Olat]],テーブル1[[#This Row],[出発地施設緯度.世界測地系.]])</calculatedColumnFormula>
    </tableColumn>
    <tableColumn id="81" name="出発地経度" dataDxfId="2">
      <calculatedColumnFormula>IF(テーブル1[[#This Row],[出発地施設経度.世界測地系.]]="NA",テーブル1[[#This Row],[Olon]],テーブル1[[#This Row],[出発地施設経度.世界測地系.]])</calculatedColumnFormula>
    </tableColumn>
    <tableColumn id="80" name="到着地緯度" dataDxfId="1">
      <calculatedColumnFormula>IF(テーブル1[[#This Row],[到着地施設緯度.世界測地系.]]="NA",テーブル1[[#This Row],[Dlat]],テーブル1[[#This Row],[到着地施設緯度.世界測地系.]])</calculatedColumnFormula>
    </tableColumn>
    <tableColumn id="79" name="到着地経度" dataDxfId="0">
      <calculatedColumnFormula>IF(テーブル1[[#This Row],[到着地施設経度.世界測地系.]]="NA",テーブル1[[#This Row],[Dlon]],テーブル1[[#This Row],[到着地施設経度.世界測地系.]])</calculatedColumnFormula>
    </tableColumn>
    <tableColumn id="9" name="出発地施設緯度.世界測地系."/>
    <tableColumn id="10" name="出発地施設経度.世界測地系."/>
    <tableColumn id="11" name="到着地施設緯度.世界測地系."/>
    <tableColumn id="12" name="到着地施設経度.世界測地系."/>
    <tableColumn id="13" name="Olat"/>
    <tableColumn id="14" name="Olon"/>
    <tableColumn id="15" name="Dlat"/>
    <tableColumn id="16" name="Dlon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G1139"/>
  <sheetViews>
    <sheetView tabSelected="1" topLeftCell="B915" zoomScale="70" zoomScaleNormal="70" workbookViewId="0">
      <selection activeCell="I942" sqref="I942"/>
    </sheetView>
  </sheetViews>
  <sheetFormatPr defaultRowHeight="18.75" x14ac:dyDescent="0.4"/>
  <cols>
    <col min="2" max="2" width="8.375" customWidth="1"/>
    <col min="3" max="3" width="7.625" customWidth="1"/>
    <col min="4" max="4" width="5.125" customWidth="1"/>
    <col min="5" max="5" width="10.5" bestFit="1" customWidth="1"/>
    <col min="6" max="7" width="18.625" bestFit="1" customWidth="1"/>
    <col min="8" max="8" width="8.375" customWidth="1"/>
    <col min="9" max="10" width="39.25" customWidth="1"/>
    <col min="11" max="12" width="23.875" customWidth="1"/>
    <col min="13" max="26" width="12.375" customWidth="1"/>
    <col min="27" max="27" width="14.5" customWidth="1"/>
    <col min="28" max="28" width="5.125" customWidth="1"/>
    <col min="29" max="29" width="18.625" customWidth="1"/>
    <col min="30" max="30" width="5.125" customWidth="1"/>
    <col min="31" max="31" width="18.625" customWidth="1"/>
    <col min="32" max="32" width="5.125" customWidth="1"/>
    <col min="33" max="33" width="18.625" customWidth="1"/>
    <col min="34" max="34" width="5.125" customWidth="1"/>
    <col min="35" max="35" width="18.625" customWidth="1"/>
    <col min="36" max="36" width="5.125" customWidth="1"/>
    <col min="37" max="37" width="18.625" customWidth="1"/>
    <col min="38" max="38" width="5.125" customWidth="1"/>
    <col min="39" max="39" width="18.625" customWidth="1"/>
    <col min="40" max="40" width="5.125" customWidth="1"/>
    <col min="41" max="41" width="18.625" customWidth="1"/>
    <col min="42" max="42" width="5.125" customWidth="1"/>
    <col min="43" max="43" width="18.625" customWidth="1"/>
    <col min="44" max="44" width="5.125" customWidth="1"/>
    <col min="45" max="45" width="18.625" customWidth="1"/>
    <col min="46" max="46" width="5.125" customWidth="1"/>
    <col min="47" max="47" width="18.625" customWidth="1"/>
    <col min="48" max="48" width="5.125" customWidth="1"/>
    <col min="49" max="49" width="18.625" customWidth="1"/>
    <col min="50" max="50" width="5.125" customWidth="1"/>
    <col min="51" max="51" width="18.625" customWidth="1"/>
    <col min="52" max="52" width="5.125" customWidth="1"/>
    <col min="53" max="53" width="18.625" customWidth="1"/>
    <col min="54" max="54" width="4.5" customWidth="1"/>
    <col min="55" max="55" width="18.625" customWidth="1"/>
    <col min="56" max="56" width="7.375" customWidth="1"/>
    <col min="57" max="57" width="6.25" customWidth="1"/>
    <col min="58" max="58" width="5.125" customWidth="1"/>
    <col min="59" max="59" width="19.625" customWidth="1"/>
    <col min="60" max="60" width="13" bestFit="1" customWidth="1"/>
    <col min="61" max="61" width="14.25" customWidth="1"/>
    <col min="62" max="62" width="6.25" customWidth="1"/>
    <col min="63" max="63" width="5.125" customWidth="1"/>
    <col min="64" max="64" width="19.625" customWidth="1"/>
    <col min="65" max="65" width="13" customWidth="1"/>
    <col min="66" max="66" width="14.25" customWidth="1"/>
    <col min="67" max="67" width="4.5" customWidth="1"/>
    <col min="68" max="68" width="8.625" customWidth="1"/>
    <col min="69" max="72" width="3" customWidth="1"/>
    <col min="73" max="73" width="5.125" customWidth="1"/>
    <col min="74" max="85" width="14.25" customWidth="1"/>
    <col min="86" max="89" width="14.25" bestFit="1" customWidth="1"/>
    <col min="90" max="93" width="14.25" customWidth="1"/>
    <col min="94" max="97" width="14.25" bestFit="1" customWidth="1"/>
    <col min="229" max="229" width="4.5" customWidth="1"/>
    <col min="233" max="233" width="16.875" customWidth="1"/>
    <col min="236" max="236" width="16.625" customWidth="1"/>
    <col min="237" max="237" width="4.5" customWidth="1"/>
    <col min="238" max="238" width="26.375" bestFit="1" customWidth="1"/>
    <col min="239" max="239" width="16.875" customWidth="1"/>
    <col min="240" max="240" width="4.5" customWidth="1"/>
    <col min="241" max="241" width="26.375" bestFit="1" customWidth="1"/>
    <col min="242" max="242" width="16.875" customWidth="1"/>
    <col min="243" max="243" width="4.5" customWidth="1"/>
    <col min="244" max="244" width="14.75" customWidth="1"/>
    <col min="245" max="245" width="16.875" customWidth="1"/>
    <col min="246" max="246" width="4.5" customWidth="1"/>
    <col min="247" max="247" width="22.5" bestFit="1" customWidth="1"/>
    <col min="248" max="248" width="16.875" customWidth="1"/>
    <col min="249" max="249" width="4.5" customWidth="1"/>
    <col min="250" max="250" width="14.75" customWidth="1"/>
    <col min="251" max="251" width="16.875" customWidth="1"/>
    <col min="252" max="252" width="4.5" customWidth="1"/>
    <col min="253" max="253" width="14.75" customWidth="1"/>
    <col min="254" max="254" width="16.875" customWidth="1"/>
    <col min="255" max="255" width="4.5" customWidth="1"/>
    <col min="257" max="257" width="9" customWidth="1"/>
    <col min="258" max="258" width="16.875" customWidth="1"/>
    <col min="259" max="259" width="4.5" customWidth="1"/>
    <col min="260" max="260" width="9" customWidth="1"/>
    <col min="261" max="261" width="16.875" customWidth="1"/>
    <col min="262" max="262" width="4.5" customWidth="1"/>
    <col min="263" max="263" width="12.625" customWidth="1"/>
    <col min="264" max="264" width="16.875" customWidth="1"/>
    <col min="265" max="265" width="4.5" customWidth="1"/>
    <col min="266" max="266" width="5.25" customWidth="1"/>
    <col min="267" max="267" width="16.875" customWidth="1"/>
    <col min="268" max="268" width="4.5" customWidth="1"/>
    <col min="269" max="269" width="12.625" customWidth="1"/>
    <col min="270" max="270" width="16.875" customWidth="1"/>
    <col min="271" max="271" width="4.5" customWidth="1"/>
    <col min="272" max="272" width="5.25" customWidth="1"/>
    <col min="273" max="273" width="16.875" customWidth="1"/>
    <col min="274" max="274" width="4.125" customWidth="1"/>
    <col min="275" max="276" width="21" customWidth="1"/>
    <col min="277" max="277" width="6.5" bestFit="1" customWidth="1"/>
    <col min="279" max="279" width="5.5" customWidth="1"/>
    <col min="280" max="280" width="4.5" customWidth="1"/>
    <col min="281" max="281" width="19.5" bestFit="1" customWidth="1"/>
    <col min="282" max="282" width="11.625" customWidth="1"/>
    <col min="283" max="283" width="12.75" customWidth="1"/>
    <col min="284" max="284" width="5.5" customWidth="1"/>
    <col min="285" max="285" width="4.5" customWidth="1"/>
    <col min="286" max="286" width="19.5" bestFit="1" customWidth="1"/>
    <col min="287" max="287" width="11.625" customWidth="1"/>
    <col min="288" max="288" width="12.75" customWidth="1"/>
    <col min="289" max="289" width="4.125" customWidth="1"/>
    <col min="290" max="290" width="8.125" customWidth="1"/>
    <col min="291" max="294" width="2.5" customWidth="1"/>
    <col min="295" max="295" width="4.5" customWidth="1"/>
  </cols>
  <sheetData>
    <row r="1" spans="1:85" x14ac:dyDescent="0.4"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249</v>
      </c>
      <c r="J1" t="s">
        <v>250</v>
      </c>
      <c r="K1" t="s">
        <v>9</v>
      </c>
      <c r="L1" t="s">
        <v>17</v>
      </c>
      <c r="M1" t="s">
        <v>31</v>
      </c>
      <c r="N1" t="s">
        <v>33</v>
      </c>
      <c r="O1" t="s">
        <v>36</v>
      </c>
      <c r="P1" t="s">
        <v>39</v>
      </c>
      <c r="Q1" t="s">
        <v>42</v>
      </c>
      <c r="R1" t="s">
        <v>45</v>
      </c>
      <c r="S1" t="s">
        <v>48</v>
      </c>
      <c r="T1" t="s">
        <v>51</v>
      </c>
      <c r="U1" t="s">
        <v>54</v>
      </c>
      <c r="V1" t="s">
        <v>57</v>
      </c>
      <c r="W1" t="s">
        <v>60</v>
      </c>
      <c r="X1" t="s">
        <v>63</v>
      </c>
      <c r="Y1" t="s">
        <v>66</v>
      </c>
      <c r="Z1" t="s">
        <v>69</v>
      </c>
      <c r="AA1" t="s">
        <v>72</v>
      </c>
      <c r="AB1" t="s">
        <v>32</v>
      </c>
      <c r="AC1" t="s">
        <v>34</v>
      </c>
      <c r="AD1" t="s">
        <v>35</v>
      </c>
      <c r="AE1" t="s">
        <v>37</v>
      </c>
      <c r="AF1" t="s">
        <v>38</v>
      </c>
      <c r="AG1" t="s">
        <v>40</v>
      </c>
      <c r="AH1" t="s">
        <v>41</v>
      </c>
      <c r="AI1" t="s">
        <v>43</v>
      </c>
      <c r="AJ1" t="s">
        <v>44</v>
      </c>
      <c r="AK1" t="s">
        <v>46</v>
      </c>
      <c r="AL1" t="s">
        <v>47</v>
      </c>
      <c r="AM1" t="s">
        <v>49</v>
      </c>
      <c r="AN1" t="s">
        <v>50</v>
      </c>
      <c r="AO1" t="s">
        <v>52</v>
      </c>
      <c r="AP1" t="s">
        <v>53</v>
      </c>
      <c r="AQ1" t="s">
        <v>55</v>
      </c>
      <c r="AR1" t="s">
        <v>56</v>
      </c>
      <c r="AS1" t="s">
        <v>58</v>
      </c>
      <c r="AT1" t="s">
        <v>59</v>
      </c>
      <c r="AU1" t="s">
        <v>61</v>
      </c>
      <c r="AV1" t="s">
        <v>62</v>
      </c>
      <c r="AW1" t="s">
        <v>64</v>
      </c>
      <c r="AX1" t="s">
        <v>65</v>
      </c>
      <c r="AY1" t="s">
        <v>67</v>
      </c>
      <c r="AZ1" t="s">
        <v>68</v>
      </c>
      <c r="BA1" t="s">
        <v>70</v>
      </c>
      <c r="BB1" t="s">
        <v>71</v>
      </c>
      <c r="BC1" t="s">
        <v>73</v>
      </c>
      <c r="BD1" t="s">
        <v>0</v>
      </c>
      <c r="BE1" t="s">
        <v>8</v>
      </c>
      <c r="BF1" t="s">
        <v>10</v>
      </c>
      <c r="BG1" t="s">
        <v>11</v>
      </c>
      <c r="BH1" t="s">
        <v>12</v>
      </c>
      <c r="BI1" t="s">
        <v>13</v>
      </c>
      <c r="BJ1" t="s">
        <v>16</v>
      </c>
      <c r="BK1" t="s">
        <v>18</v>
      </c>
      <c r="BL1" t="s">
        <v>19</v>
      </c>
      <c r="BM1" t="s">
        <v>20</v>
      </c>
      <c r="BN1" t="s">
        <v>21</v>
      </c>
      <c r="BO1" t="s">
        <v>24</v>
      </c>
      <c r="BP1" t="s">
        <v>25</v>
      </c>
      <c r="BQ1" t="s">
        <v>26</v>
      </c>
      <c r="BR1" t="s">
        <v>27</v>
      </c>
      <c r="BS1" t="s">
        <v>28</v>
      </c>
      <c r="BT1" t="s">
        <v>29</v>
      </c>
      <c r="BU1" t="s">
        <v>30</v>
      </c>
      <c r="BV1" t="s">
        <v>244</v>
      </c>
      <c r="BW1" t="s">
        <v>245</v>
      </c>
      <c r="BX1" t="s">
        <v>246</v>
      </c>
      <c r="BY1" t="s">
        <v>247</v>
      </c>
      <c r="BZ1" t="s">
        <v>14</v>
      </c>
      <c r="CA1" t="s">
        <v>15</v>
      </c>
      <c r="CB1" t="s">
        <v>22</v>
      </c>
      <c r="CC1" t="s">
        <v>23</v>
      </c>
      <c r="CD1" t="s">
        <v>74</v>
      </c>
      <c r="CE1" t="s">
        <v>75</v>
      </c>
      <c r="CF1" t="s">
        <v>76</v>
      </c>
      <c r="CG1" t="s">
        <v>77</v>
      </c>
    </row>
    <row r="2" spans="1:85" x14ac:dyDescent="0.4">
      <c r="A2">
        <v>1</v>
      </c>
      <c r="B2">
        <v>189887</v>
      </c>
      <c r="C2" t="s">
        <v>148</v>
      </c>
      <c r="D2">
        <v>999</v>
      </c>
      <c r="E2" t="s">
        <v>86</v>
      </c>
      <c r="F2" s="1">
        <v>39774.446875000001</v>
      </c>
      <c r="G2" s="1">
        <v>39774.463946759257</v>
      </c>
      <c r="H2">
        <v>1475</v>
      </c>
      <c r="I2" t="str">
        <f>テーブル1[[#This Row],[出発地緯度]]&amp;","&amp;テーブル1[[#This Row],[出発地経度]]</f>
        <v>35.376620020241,139.501043832304</v>
      </c>
      <c r="J2" t="str">
        <f>テーブル1[[#This Row],[到着地緯度]]&amp;","&amp;テーブル1[[#This Row],[到着地経度]]</f>
        <v>35.3984144351145,139.532303232677</v>
      </c>
      <c r="K2" t="s">
        <v>251</v>
      </c>
      <c r="L2" t="s">
        <v>158</v>
      </c>
      <c r="M2" t="s">
        <v>82</v>
      </c>
      <c r="N2" t="s">
        <v>248</v>
      </c>
      <c r="O2" t="s">
        <v>100</v>
      </c>
      <c r="P2" t="s">
        <v>82</v>
      </c>
      <c r="AB2">
        <v>800</v>
      </c>
      <c r="AC2" s="1">
        <v>39774.451898148145</v>
      </c>
      <c r="AD2">
        <v>240</v>
      </c>
      <c r="AE2" s="1">
        <v>39774.452476851853</v>
      </c>
      <c r="AF2">
        <v>420</v>
      </c>
      <c r="AG2" s="1">
        <v>39774.462476851855</v>
      </c>
      <c r="AH2" t="s">
        <v>84</v>
      </c>
      <c r="AJ2" t="s">
        <v>84</v>
      </c>
      <c r="AL2" t="s">
        <v>84</v>
      </c>
      <c r="AN2" t="s">
        <v>84</v>
      </c>
      <c r="AP2" t="s">
        <v>84</v>
      </c>
      <c r="AR2" t="s">
        <v>84</v>
      </c>
      <c r="AT2" t="s">
        <v>84</v>
      </c>
      <c r="AV2" t="s">
        <v>84</v>
      </c>
      <c r="AX2" t="s">
        <v>84</v>
      </c>
      <c r="AZ2" t="s">
        <v>84</v>
      </c>
      <c r="BB2" t="s">
        <v>84</v>
      </c>
      <c r="BD2">
        <v>2446</v>
      </c>
      <c r="BE2">
        <v>253</v>
      </c>
      <c r="BF2">
        <v>110</v>
      </c>
      <c r="BG2" t="s">
        <v>79</v>
      </c>
      <c r="BH2">
        <v>35.373365200000002</v>
      </c>
      <c r="BI2">
        <v>139.5042172</v>
      </c>
      <c r="BJ2">
        <v>255</v>
      </c>
      <c r="BK2">
        <v>270</v>
      </c>
      <c r="BL2" t="s">
        <v>139</v>
      </c>
      <c r="BM2">
        <v>35.395161399999999</v>
      </c>
      <c r="BN2">
        <v>139.53548019999999</v>
      </c>
      <c r="BO2">
        <v>1</v>
      </c>
      <c r="BP2" t="s">
        <v>81</v>
      </c>
      <c r="BQ2">
        <v>1</v>
      </c>
      <c r="BR2">
        <v>1</v>
      </c>
      <c r="BS2">
        <v>1</v>
      </c>
      <c r="BT2">
        <v>1</v>
      </c>
      <c r="BU2">
        <v>420</v>
      </c>
      <c r="BV2">
        <f>IF(テーブル1[[#This Row],[出発地施設緯度.世界測地系.]]="NA",テーブル1[[#This Row],[Olat]],テーブル1[[#This Row],[出発地施設緯度.世界測地系.]])</f>
        <v>35.376620020240999</v>
      </c>
      <c r="BW2">
        <f>IF(テーブル1[[#This Row],[出発地施設経度.世界測地系.]]="NA",テーブル1[[#This Row],[Olon]],テーブル1[[#This Row],[出発地施設経度.世界測地系.]])</f>
        <v>139.50104383230399</v>
      </c>
      <c r="BX2">
        <f>IF(テーブル1[[#This Row],[到着地施設緯度.世界測地系.]]="NA",テーブル1[[#This Row],[Dlat]],テーブル1[[#This Row],[到着地施設緯度.世界測地系.]])</f>
        <v>35.398414435114503</v>
      </c>
      <c r="BY2">
        <f>IF(テーブル1[[#This Row],[到着地施設経度.世界測地系.]]="NA",テーブル1[[#This Row],[Dlon]],テーブル1[[#This Row],[到着地施設経度.世界測地系.]])</f>
        <v>139.53230323267701</v>
      </c>
      <c r="BZ2">
        <v>35.376620020240999</v>
      </c>
      <c r="CA2">
        <v>139.50104383230399</v>
      </c>
      <c r="CB2">
        <v>35.398414435114503</v>
      </c>
      <c r="CC2">
        <v>139.53230323267701</v>
      </c>
      <c r="CD2">
        <v>35.376759809375997</v>
      </c>
      <c r="CE2">
        <v>139.50127780643601</v>
      </c>
      <c r="CF2">
        <v>35.3985983154883</v>
      </c>
      <c r="CG2">
        <v>139.532305624012</v>
      </c>
    </row>
    <row r="3" spans="1:85" x14ac:dyDescent="0.4">
      <c r="A3">
        <v>1</v>
      </c>
      <c r="B3">
        <v>226092</v>
      </c>
      <c r="C3" t="s">
        <v>148</v>
      </c>
      <c r="D3">
        <v>300</v>
      </c>
      <c r="E3" t="s">
        <v>119</v>
      </c>
      <c r="F3" s="1">
        <v>39806.514976851853</v>
      </c>
      <c r="G3" s="1">
        <v>39806.557500000003</v>
      </c>
      <c r="H3">
        <v>3674</v>
      </c>
      <c r="I3" t="str">
        <f>テーブル1[[#This Row],[出発地緯度]]&amp;","&amp;テーブル1[[#This Row],[出発地経度]]</f>
        <v>35.6704622339114,139.75541717635</v>
      </c>
      <c r="J3" t="str">
        <f>テーブル1[[#This Row],[到着地緯度]]&amp;","&amp;テーブル1[[#This Row],[到着地経度]]</f>
        <v>35.4438787202753,139.638103652566</v>
      </c>
      <c r="K3" t="s">
        <v>243</v>
      </c>
      <c r="L3" t="s">
        <v>135</v>
      </c>
      <c r="M3" t="s">
        <v>82</v>
      </c>
      <c r="N3" t="s">
        <v>82</v>
      </c>
      <c r="O3" t="s">
        <v>112</v>
      </c>
      <c r="P3" t="s">
        <v>83</v>
      </c>
      <c r="Q3" t="s">
        <v>82</v>
      </c>
      <c r="AB3">
        <v>420</v>
      </c>
      <c r="AC3" s="1">
        <v>39806.521678240744</v>
      </c>
      <c r="AD3">
        <v>800</v>
      </c>
      <c r="AE3" s="1">
        <v>39806.524780092594</v>
      </c>
      <c r="AF3">
        <v>210</v>
      </c>
      <c r="AG3" s="1">
        <v>39806.525740740741</v>
      </c>
      <c r="AH3">
        <v>420</v>
      </c>
      <c r="AI3" s="1">
        <v>39806.554305555554</v>
      </c>
      <c r="AJ3" t="s">
        <v>84</v>
      </c>
      <c r="AL3" t="s">
        <v>84</v>
      </c>
      <c r="AN3" t="s">
        <v>84</v>
      </c>
      <c r="AP3" t="s">
        <v>84</v>
      </c>
      <c r="AR3" t="s">
        <v>84</v>
      </c>
      <c r="AT3" t="s">
        <v>84</v>
      </c>
      <c r="AV3" t="s">
        <v>84</v>
      </c>
      <c r="AX3" t="s">
        <v>84</v>
      </c>
      <c r="AZ3" t="s">
        <v>84</v>
      </c>
      <c r="BB3" t="s">
        <v>84</v>
      </c>
      <c r="BD3">
        <v>11503</v>
      </c>
      <c r="BE3">
        <v>1170</v>
      </c>
      <c r="BF3">
        <v>250</v>
      </c>
      <c r="BG3" t="s">
        <v>97</v>
      </c>
      <c r="BH3">
        <v>35.667234399999998</v>
      </c>
      <c r="BI3">
        <v>139.75862520000001</v>
      </c>
      <c r="BJ3">
        <v>256</v>
      </c>
      <c r="BK3">
        <v>120</v>
      </c>
      <c r="BL3" t="s">
        <v>107</v>
      </c>
      <c r="BM3">
        <v>35.440628699999998</v>
      </c>
      <c r="BN3">
        <v>139.64129149999999</v>
      </c>
      <c r="BO3">
        <v>1</v>
      </c>
      <c r="BP3" t="s">
        <v>81</v>
      </c>
      <c r="BQ3">
        <v>1</v>
      </c>
      <c r="BR3">
        <v>1</v>
      </c>
      <c r="BS3">
        <v>1</v>
      </c>
      <c r="BT3">
        <v>1</v>
      </c>
      <c r="BU3">
        <v>420</v>
      </c>
      <c r="BV3">
        <f>IF(テーブル1[[#This Row],[出発地施設緯度.世界測地系.]]="NA",テーブル1[[#This Row],[Olat]],テーブル1[[#This Row],[出発地施設緯度.世界測地系.]])</f>
        <v>35.670462233911401</v>
      </c>
      <c r="BW3">
        <f>IF(テーブル1[[#This Row],[出発地施設経度.世界測地系.]]="NA",テーブル1[[#This Row],[Olon]],テーブル1[[#This Row],[出発地施設経度.世界測地系.]])</f>
        <v>139.75541717634999</v>
      </c>
      <c r="BX3">
        <f>IF(テーブル1[[#This Row],[到着地施設緯度.世界測地系.]]="NA",テーブル1[[#This Row],[Dlat]],テーブル1[[#This Row],[到着地施設緯度.世界測地系.]])</f>
        <v>35.443878720275301</v>
      </c>
      <c r="BY3">
        <f>IF(テーブル1[[#This Row],[到着地施設経度.世界測地系.]]="NA",テーブル1[[#This Row],[Dlon]],テーブル1[[#This Row],[到着地施設経度.世界測地系.]])</f>
        <v>139.638103652566</v>
      </c>
      <c r="BZ3">
        <v>35.670462233911401</v>
      </c>
      <c r="CA3">
        <v>139.75541717634999</v>
      </c>
      <c r="CB3">
        <v>35.443878720275301</v>
      </c>
      <c r="CC3">
        <v>139.638103652566</v>
      </c>
      <c r="CD3">
        <v>35.6688898954365</v>
      </c>
      <c r="CE3">
        <v>139.75503628038399</v>
      </c>
      <c r="CF3">
        <v>35.443868710927497</v>
      </c>
      <c r="CG3">
        <v>139.63750720256101</v>
      </c>
    </row>
    <row r="4" spans="1:85" x14ac:dyDescent="0.4">
      <c r="A4">
        <v>1</v>
      </c>
      <c r="B4">
        <v>198618</v>
      </c>
      <c r="C4" t="s">
        <v>148</v>
      </c>
      <c r="D4">
        <v>200</v>
      </c>
      <c r="E4" t="s">
        <v>88</v>
      </c>
      <c r="F4" s="1">
        <v>39790.801898148151</v>
      </c>
      <c r="G4" s="1">
        <v>39790.834293981483</v>
      </c>
      <c r="H4">
        <v>2799</v>
      </c>
      <c r="I4" t="str">
        <f>テーブル1[[#This Row],[出発地緯度]]&amp;","&amp;テーブル1[[#This Row],[出発地経度]]</f>
        <v>35.4651862386661,139.620783109879</v>
      </c>
      <c r="J4" t="str">
        <f>テーブル1[[#This Row],[到着地緯度]]&amp;","&amp;テーブル1[[#This Row],[到着地経度]]</f>
        <v>35.376620020241,139.501043832304</v>
      </c>
      <c r="K4" t="s">
        <v>167</v>
      </c>
      <c r="L4" t="s">
        <v>79</v>
      </c>
      <c r="M4" t="s">
        <v>82</v>
      </c>
      <c r="N4" t="s">
        <v>87</v>
      </c>
      <c r="O4" t="s">
        <v>82</v>
      </c>
      <c r="P4" t="s">
        <v>112</v>
      </c>
      <c r="Q4" t="s">
        <v>100</v>
      </c>
      <c r="R4" t="s">
        <v>82</v>
      </c>
      <c r="AB4">
        <v>200</v>
      </c>
      <c r="AC4" s="1">
        <v>39790.804328703707</v>
      </c>
      <c r="AD4">
        <v>420</v>
      </c>
      <c r="AE4" s="1">
        <v>39790.811805555553</v>
      </c>
      <c r="AF4">
        <v>800</v>
      </c>
      <c r="AG4" s="1">
        <v>39790.815555555557</v>
      </c>
      <c r="AH4">
        <v>240</v>
      </c>
      <c r="AI4" s="1">
        <v>39790.819016203706</v>
      </c>
      <c r="AJ4">
        <v>420</v>
      </c>
      <c r="AK4" s="1">
        <v>39790.830891203703</v>
      </c>
      <c r="AL4" t="s">
        <v>84</v>
      </c>
      <c r="AN4" t="s">
        <v>84</v>
      </c>
      <c r="AP4" t="s">
        <v>84</v>
      </c>
      <c r="AR4" t="s">
        <v>84</v>
      </c>
      <c r="AT4" t="s">
        <v>84</v>
      </c>
      <c r="AV4" t="s">
        <v>84</v>
      </c>
      <c r="AX4" t="s">
        <v>84</v>
      </c>
      <c r="AZ4" t="s">
        <v>84</v>
      </c>
      <c r="BB4" t="s">
        <v>84</v>
      </c>
      <c r="BD4">
        <v>7342</v>
      </c>
      <c r="BE4">
        <v>436</v>
      </c>
      <c r="BF4">
        <v>150</v>
      </c>
      <c r="BG4" t="s">
        <v>95</v>
      </c>
      <c r="BH4">
        <v>35.461938799999999</v>
      </c>
      <c r="BI4">
        <v>139.62397050000001</v>
      </c>
      <c r="BJ4">
        <v>253</v>
      </c>
      <c r="BK4">
        <v>110</v>
      </c>
      <c r="BL4" t="s">
        <v>79</v>
      </c>
      <c r="BM4">
        <v>35.373365200000002</v>
      </c>
      <c r="BN4">
        <v>139.5042172</v>
      </c>
      <c r="BO4">
        <v>1</v>
      </c>
      <c r="BP4" t="s">
        <v>81</v>
      </c>
      <c r="BQ4">
        <v>1</v>
      </c>
      <c r="BR4">
        <v>1</v>
      </c>
      <c r="BS4">
        <v>1</v>
      </c>
      <c r="BT4">
        <v>1</v>
      </c>
      <c r="BU4">
        <v>420</v>
      </c>
      <c r="BV4">
        <f>IF(テーブル1[[#This Row],[出発地施設緯度.世界測地系.]]="NA",テーブル1[[#This Row],[Olat]],テーブル1[[#This Row],[出発地施設緯度.世界測地系.]])</f>
        <v>35.465186238666099</v>
      </c>
      <c r="BW4">
        <f>IF(テーブル1[[#This Row],[出発地施設経度.世界測地系.]]="NA",テーブル1[[#This Row],[Olon]],テーブル1[[#This Row],[出発地施設経度.世界測地系.]])</f>
        <v>139.620783109879</v>
      </c>
      <c r="BX4">
        <f>IF(テーブル1[[#This Row],[到着地施設緯度.世界測地系.]]="NA",テーブル1[[#This Row],[Dlat]],テーブル1[[#This Row],[到着地施設緯度.世界測地系.]])</f>
        <v>35.376620020240999</v>
      </c>
      <c r="BY4">
        <f>IF(テーブル1[[#This Row],[到着地施設経度.世界測地系.]]="NA",テーブル1[[#This Row],[Dlon]],テーブル1[[#This Row],[到着地施設経度.世界測地系.]])</f>
        <v>139.50104383230399</v>
      </c>
      <c r="BZ4">
        <v>35.465186238666099</v>
      </c>
      <c r="CA4">
        <v>139.620783109879</v>
      </c>
      <c r="CB4">
        <v>35.376620020240999</v>
      </c>
      <c r="CC4">
        <v>139.50104383230399</v>
      </c>
      <c r="CD4">
        <v>35.466597686066102</v>
      </c>
      <c r="CE4">
        <v>139.62068975264</v>
      </c>
      <c r="CF4">
        <v>35.376614936397601</v>
      </c>
      <c r="CG4">
        <v>139.50193765830701</v>
      </c>
    </row>
    <row r="5" spans="1:85" x14ac:dyDescent="0.4">
      <c r="A5">
        <v>1</v>
      </c>
      <c r="B5">
        <v>190896</v>
      </c>
      <c r="C5" t="s">
        <v>148</v>
      </c>
      <c r="D5">
        <v>200</v>
      </c>
      <c r="E5" t="s">
        <v>88</v>
      </c>
      <c r="F5" s="1">
        <v>39776.639131944445</v>
      </c>
      <c r="G5" s="1">
        <v>39776.67386574074</v>
      </c>
      <c r="H5">
        <v>3001</v>
      </c>
      <c r="I5" t="str">
        <f>テーブル1[[#This Row],[出発地緯度]]&amp;","&amp;テーブル1[[#This Row],[出発地経度]]</f>
        <v>35.4668191778481,139.621575568875</v>
      </c>
      <c r="J5" t="str">
        <f>テーブル1[[#This Row],[到着地緯度]]&amp;","&amp;テーブル1[[#This Row],[到着地経度]]</f>
        <v>35.376620020241,139.501043832304</v>
      </c>
      <c r="K5" t="s">
        <v>181</v>
      </c>
      <c r="L5" t="s">
        <v>79</v>
      </c>
      <c r="M5" t="s">
        <v>82</v>
      </c>
      <c r="N5" t="s">
        <v>104</v>
      </c>
      <c r="AB5">
        <v>110</v>
      </c>
      <c r="AC5" s="1">
        <v>39776.645104166666</v>
      </c>
      <c r="AD5" t="s">
        <v>84</v>
      </c>
      <c r="AF5" t="s">
        <v>84</v>
      </c>
      <c r="AH5" t="s">
        <v>84</v>
      </c>
      <c r="AJ5" t="s">
        <v>84</v>
      </c>
      <c r="AL5" t="s">
        <v>84</v>
      </c>
      <c r="AN5" t="s">
        <v>84</v>
      </c>
      <c r="AP5" t="s">
        <v>84</v>
      </c>
      <c r="AR5" t="s">
        <v>84</v>
      </c>
      <c r="AT5" t="s">
        <v>84</v>
      </c>
      <c r="AV5" t="s">
        <v>84</v>
      </c>
      <c r="AX5" t="s">
        <v>84</v>
      </c>
      <c r="AZ5" t="s">
        <v>84</v>
      </c>
      <c r="BB5" t="s">
        <v>84</v>
      </c>
      <c r="BD5">
        <v>3147</v>
      </c>
      <c r="BE5">
        <v>438</v>
      </c>
      <c r="BF5">
        <v>150</v>
      </c>
      <c r="BG5" t="s">
        <v>95</v>
      </c>
      <c r="BH5">
        <v>35.463571899999998</v>
      </c>
      <c r="BI5">
        <v>139.6247631</v>
      </c>
      <c r="BJ5">
        <v>253</v>
      </c>
      <c r="BK5">
        <v>110</v>
      </c>
      <c r="BL5" t="s">
        <v>79</v>
      </c>
      <c r="BM5">
        <v>35.373365200000002</v>
      </c>
      <c r="BN5">
        <v>139.5042172</v>
      </c>
      <c r="BO5">
        <v>2</v>
      </c>
      <c r="BP5" t="s">
        <v>93</v>
      </c>
      <c r="BQ5">
        <v>1</v>
      </c>
      <c r="BR5">
        <v>1</v>
      </c>
      <c r="BS5">
        <v>1</v>
      </c>
      <c r="BT5">
        <v>1</v>
      </c>
      <c r="BU5">
        <v>420</v>
      </c>
      <c r="BV5">
        <f>IF(テーブル1[[#This Row],[出発地施設緯度.世界測地系.]]="NA",テーブル1[[#This Row],[Olat]],テーブル1[[#This Row],[出発地施設緯度.世界測地系.]])</f>
        <v>35.466819177848102</v>
      </c>
      <c r="BW5">
        <f>IF(テーブル1[[#This Row],[出発地施設経度.世界測地系.]]="NA",テーブル1[[#This Row],[Olon]],テーブル1[[#This Row],[出発地施設経度.世界測地系.]])</f>
        <v>139.62157556887499</v>
      </c>
      <c r="BX5">
        <f>IF(テーブル1[[#This Row],[到着地施設緯度.世界測地系.]]="NA",テーブル1[[#This Row],[Dlat]],テーブル1[[#This Row],[到着地施設緯度.世界測地系.]])</f>
        <v>35.376620020240999</v>
      </c>
      <c r="BY5">
        <f>IF(テーブル1[[#This Row],[到着地施設経度.世界測地系.]]="NA",テーブル1[[#This Row],[Dlon]],テーブル1[[#This Row],[到着地施設経度.世界測地系.]])</f>
        <v>139.50104383230399</v>
      </c>
      <c r="BZ5">
        <v>35.466819177848102</v>
      </c>
      <c r="CA5">
        <v>139.62157556887499</v>
      </c>
      <c r="CB5">
        <v>35.376620020240999</v>
      </c>
      <c r="CC5">
        <v>139.50104383230399</v>
      </c>
      <c r="CD5">
        <v>35.467627697541801</v>
      </c>
      <c r="CE5">
        <v>139.621929002293</v>
      </c>
      <c r="CF5">
        <v>35.376985078441301</v>
      </c>
      <c r="CG5">
        <v>139.500886228583</v>
      </c>
    </row>
    <row r="6" spans="1:85" x14ac:dyDescent="0.4">
      <c r="A6">
        <v>1</v>
      </c>
      <c r="B6">
        <v>190043</v>
      </c>
      <c r="C6" t="s">
        <v>148</v>
      </c>
      <c r="D6">
        <v>200</v>
      </c>
      <c r="E6" t="s">
        <v>88</v>
      </c>
      <c r="F6" s="1">
        <v>39774.624988425923</v>
      </c>
      <c r="G6" s="1">
        <v>39774.649976851855</v>
      </c>
      <c r="H6">
        <v>2159</v>
      </c>
      <c r="I6" t="str">
        <f>テーブル1[[#This Row],[出発地緯度]]&amp;","&amp;テーブル1[[#This Row],[出発地経度]]</f>
        <v>35.4013028657118,139.534567211653</v>
      </c>
      <c r="J6" t="str">
        <f>テーブル1[[#This Row],[到着地緯度]]&amp;","&amp;テーブル1[[#This Row],[到着地経度]]</f>
        <v>35.376620020241,139.501043832304</v>
      </c>
      <c r="K6" t="s">
        <v>160</v>
      </c>
      <c r="L6" t="s">
        <v>79</v>
      </c>
      <c r="M6" t="s">
        <v>82</v>
      </c>
      <c r="N6" t="s">
        <v>112</v>
      </c>
      <c r="O6" t="s">
        <v>100</v>
      </c>
      <c r="P6" t="s">
        <v>82</v>
      </c>
      <c r="AB6">
        <v>800</v>
      </c>
      <c r="AC6" s="1">
        <v>39774.629120370373</v>
      </c>
      <c r="AD6">
        <v>240</v>
      </c>
      <c r="AE6" s="1">
        <v>39774.63208333333</v>
      </c>
      <c r="AF6">
        <v>420</v>
      </c>
      <c r="AG6" s="1">
        <v>39774.646516203706</v>
      </c>
      <c r="AH6" t="s">
        <v>84</v>
      </c>
      <c r="AJ6" t="s">
        <v>84</v>
      </c>
      <c r="AL6" t="s">
        <v>84</v>
      </c>
      <c r="AN6" t="s">
        <v>84</v>
      </c>
      <c r="AP6" t="s">
        <v>84</v>
      </c>
      <c r="AR6" t="s">
        <v>84</v>
      </c>
      <c r="AT6" t="s">
        <v>84</v>
      </c>
      <c r="AV6" t="s">
        <v>84</v>
      </c>
      <c r="AX6" t="s">
        <v>84</v>
      </c>
      <c r="AZ6" t="s">
        <v>84</v>
      </c>
      <c r="BB6" t="s">
        <v>84</v>
      </c>
      <c r="BD6">
        <v>2574</v>
      </c>
      <c r="BE6">
        <v>261</v>
      </c>
      <c r="BF6">
        <v>150</v>
      </c>
      <c r="BG6" t="s">
        <v>95</v>
      </c>
      <c r="BH6">
        <v>35.398050099999999</v>
      </c>
      <c r="BI6">
        <v>139.5377445</v>
      </c>
      <c r="BJ6">
        <v>253</v>
      </c>
      <c r="BK6">
        <v>110</v>
      </c>
      <c r="BL6" t="s">
        <v>79</v>
      </c>
      <c r="BM6">
        <v>35.373365200000002</v>
      </c>
      <c r="BN6">
        <v>139.5042172</v>
      </c>
      <c r="BO6">
        <v>1</v>
      </c>
      <c r="BP6" t="s">
        <v>81</v>
      </c>
      <c r="BQ6">
        <v>1</v>
      </c>
      <c r="BR6">
        <v>1</v>
      </c>
      <c r="BS6">
        <v>1</v>
      </c>
      <c r="BT6">
        <v>1</v>
      </c>
      <c r="BU6">
        <v>420</v>
      </c>
      <c r="BV6">
        <f>IF(テーブル1[[#This Row],[出発地施設緯度.世界測地系.]]="NA",テーブル1[[#This Row],[Olat]],テーブル1[[#This Row],[出発地施設緯度.世界測地系.]])</f>
        <v>35.401302865711799</v>
      </c>
      <c r="BW6">
        <f>IF(テーブル1[[#This Row],[出発地施設経度.世界測地系.]]="NA",テーブル1[[#This Row],[Olon]],テーブル1[[#This Row],[出発地施設経度.世界測地系.]])</f>
        <v>139.53456721165301</v>
      </c>
      <c r="BX6">
        <f>IF(テーブル1[[#This Row],[到着地施設緯度.世界測地系.]]="NA",テーブル1[[#This Row],[Dlat]],テーブル1[[#This Row],[到着地施設緯度.世界測地系.]])</f>
        <v>35.376620020240999</v>
      </c>
      <c r="BY6">
        <f>IF(テーブル1[[#This Row],[到着地施設経度.世界測地系.]]="NA",テーブル1[[#This Row],[Dlon]],テーブル1[[#This Row],[到着地施設経度.世界測地系.]])</f>
        <v>139.50104383230399</v>
      </c>
      <c r="BZ6">
        <v>35.401302865711799</v>
      </c>
      <c r="CA6">
        <v>139.53456721165301</v>
      </c>
      <c r="CB6">
        <v>35.376620020240999</v>
      </c>
      <c r="CC6">
        <v>139.50104383230399</v>
      </c>
      <c r="CD6">
        <v>35.398759273890398</v>
      </c>
      <c r="CE6">
        <v>139.53663475706901</v>
      </c>
      <c r="CF6">
        <v>35.376759811625398</v>
      </c>
      <c r="CG6">
        <v>139.50140659574001</v>
      </c>
    </row>
    <row r="7" spans="1:85" x14ac:dyDescent="0.4">
      <c r="A7">
        <v>1</v>
      </c>
      <c r="B7">
        <v>192567</v>
      </c>
      <c r="C7" t="s">
        <v>148</v>
      </c>
      <c r="D7">
        <v>200</v>
      </c>
      <c r="E7" t="s">
        <v>88</v>
      </c>
      <c r="F7" s="1">
        <v>39779.774791666663</v>
      </c>
      <c r="G7" s="1">
        <v>39779.801458333335</v>
      </c>
      <c r="H7">
        <v>2304</v>
      </c>
      <c r="I7" t="str">
        <f>テーブル1[[#This Row],[出発地緯度]]&amp;","&amp;テーブル1[[#This Row],[出発地経度]]</f>
        <v>35.4013028657118,139.534567211653</v>
      </c>
      <c r="J7" t="str">
        <f>テーブル1[[#This Row],[到着地緯度]]&amp;","&amp;テーブル1[[#This Row],[到着地経度]]</f>
        <v>35.376620020241,139.501043832304</v>
      </c>
      <c r="K7" t="s">
        <v>160</v>
      </c>
      <c r="L7" t="s">
        <v>79</v>
      </c>
      <c r="M7" t="s">
        <v>82</v>
      </c>
      <c r="N7" t="s">
        <v>112</v>
      </c>
      <c r="O7" t="s">
        <v>100</v>
      </c>
      <c r="P7" t="s">
        <v>82</v>
      </c>
      <c r="AB7">
        <v>800</v>
      </c>
      <c r="AC7" s="1">
        <v>39779.779016203705</v>
      </c>
      <c r="AD7">
        <v>240</v>
      </c>
      <c r="AE7" s="1">
        <v>39779.783217592594</v>
      </c>
      <c r="AF7">
        <v>420</v>
      </c>
      <c r="AG7" s="1">
        <v>39779.796585648146</v>
      </c>
      <c r="AH7" t="s">
        <v>84</v>
      </c>
      <c r="AJ7" t="s">
        <v>84</v>
      </c>
      <c r="AL7" t="s">
        <v>84</v>
      </c>
      <c r="AN7" t="s">
        <v>84</v>
      </c>
      <c r="AP7" t="s">
        <v>84</v>
      </c>
      <c r="AR7" t="s">
        <v>84</v>
      </c>
      <c r="AT7" t="s">
        <v>84</v>
      </c>
      <c r="AV7" t="s">
        <v>84</v>
      </c>
      <c r="AX7" t="s">
        <v>84</v>
      </c>
      <c r="AZ7" t="s">
        <v>84</v>
      </c>
      <c r="BB7" t="s">
        <v>84</v>
      </c>
      <c r="BD7">
        <v>4029</v>
      </c>
      <c r="BE7">
        <v>261</v>
      </c>
      <c r="BF7">
        <v>150</v>
      </c>
      <c r="BG7" t="s">
        <v>95</v>
      </c>
      <c r="BH7">
        <v>35.398050099999999</v>
      </c>
      <c r="BI7">
        <v>139.5377445</v>
      </c>
      <c r="BJ7">
        <v>253</v>
      </c>
      <c r="BK7">
        <v>110</v>
      </c>
      <c r="BL7" t="s">
        <v>79</v>
      </c>
      <c r="BM7">
        <v>35.373365200000002</v>
      </c>
      <c r="BN7">
        <v>139.5042172</v>
      </c>
      <c r="BO7">
        <v>1</v>
      </c>
      <c r="BP7" t="s">
        <v>81</v>
      </c>
      <c r="BQ7">
        <v>1</v>
      </c>
      <c r="BR7">
        <v>1</v>
      </c>
      <c r="BS7">
        <v>1</v>
      </c>
      <c r="BT7">
        <v>1</v>
      </c>
      <c r="BU7">
        <v>420</v>
      </c>
      <c r="BV7">
        <f>IF(テーブル1[[#This Row],[出発地施設緯度.世界測地系.]]="NA",テーブル1[[#This Row],[Olat]],テーブル1[[#This Row],[出発地施設緯度.世界測地系.]])</f>
        <v>35.401302865711799</v>
      </c>
      <c r="BW7">
        <f>IF(テーブル1[[#This Row],[出発地施設経度.世界測地系.]]="NA",テーブル1[[#This Row],[Olon]],テーブル1[[#This Row],[出発地施設経度.世界測地系.]])</f>
        <v>139.53456721165301</v>
      </c>
      <c r="BX7">
        <f>IF(テーブル1[[#This Row],[到着地施設緯度.世界測地系.]]="NA",テーブル1[[#This Row],[Dlat]],テーブル1[[#This Row],[到着地施設緯度.世界測地系.]])</f>
        <v>35.376620020240999</v>
      </c>
      <c r="BY7">
        <f>IF(テーブル1[[#This Row],[到着地施設経度.世界測地系.]]="NA",テーブル1[[#This Row],[Dlon]],テーブル1[[#This Row],[到着地施設経度.世界測地系.]])</f>
        <v>139.50104383230399</v>
      </c>
      <c r="BZ7">
        <v>35.401302865711799</v>
      </c>
      <c r="CA7">
        <v>139.53456721165301</v>
      </c>
      <c r="CB7">
        <v>35.376620020240999</v>
      </c>
      <c r="CC7">
        <v>139.50104383230399</v>
      </c>
      <c r="CD7">
        <v>35.400846017706797</v>
      </c>
      <c r="CE7">
        <v>139.53474641780599</v>
      </c>
      <c r="CF7">
        <v>35.376625721938403</v>
      </c>
      <c r="CG7">
        <v>139.50117592107199</v>
      </c>
    </row>
    <row r="8" spans="1:85" x14ac:dyDescent="0.4">
      <c r="A8">
        <v>1</v>
      </c>
      <c r="B8">
        <v>194813</v>
      </c>
      <c r="C8" t="s">
        <v>148</v>
      </c>
      <c r="D8">
        <v>200</v>
      </c>
      <c r="E8" t="s">
        <v>88</v>
      </c>
      <c r="F8" s="1">
        <v>39783.774861111109</v>
      </c>
      <c r="G8" s="1">
        <v>39783.800324074073</v>
      </c>
      <c r="H8">
        <v>2200</v>
      </c>
      <c r="I8" t="str">
        <f>テーブル1[[#This Row],[出発地緯度]]&amp;","&amp;テーブル1[[#This Row],[出発地経度]]</f>
        <v>35.4013028657118,139.534567211653</v>
      </c>
      <c r="J8" t="str">
        <f>テーブル1[[#This Row],[到着地緯度]]&amp;","&amp;テーブル1[[#This Row],[到着地経度]]</f>
        <v>35.376620020241,139.501043832304</v>
      </c>
      <c r="K8" t="s">
        <v>160</v>
      </c>
      <c r="L8" t="s">
        <v>79</v>
      </c>
      <c r="M8" t="s">
        <v>82</v>
      </c>
      <c r="N8" t="s">
        <v>112</v>
      </c>
      <c r="O8" t="s">
        <v>100</v>
      </c>
      <c r="P8" t="s">
        <v>82</v>
      </c>
      <c r="AB8">
        <v>800</v>
      </c>
      <c r="AC8" s="1">
        <v>39783.779282407406</v>
      </c>
      <c r="AD8">
        <v>240</v>
      </c>
      <c r="AE8" s="1">
        <v>39783.782673611109</v>
      </c>
      <c r="AF8">
        <v>420</v>
      </c>
      <c r="AG8" s="1">
        <v>39783.796400462961</v>
      </c>
      <c r="AH8" t="s">
        <v>84</v>
      </c>
      <c r="AJ8" t="s">
        <v>84</v>
      </c>
      <c r="AL8" t="s">
        <v>84</v>
      </c>
      <c r="AN8" t="s">
        <v>84</v>
      </c>
      <c r="AP8" t="s">
        <v>84</v>
      </c>
      <c r="AR8" t="s">
        <v>84</v>
      </c>
      <c r="AT8" t="s">
        <v>84</v>
      </c>
      <c r="AV8" t="s">
        <v>84</v>
      </c>
      <c r="AX8" t="s">
        <v>84</v>
      </c>
      <c r="AZ8" t="s">
        <v>84</v>
      </c>
      <c r="BB8" t="s">
        <v>84</v>
      </c>
      <c r="BD8">
        <v>5250</v>
      </c>
      <c r="BE8">
        <v>261</v>
      </c>
      <c r="BF8">
        <v>150</v>
      </c>
      <c r="BG8" t="s">
        <v>95</v>
      </c>
      <c r="BH8">
        <v>35.398050099999999</v>
      </c>
      <c r="BI8">
        <v>139.5377445</v>
      </c>
      <c r="BJ8">
        <v>253</v>
      </c>
      <c r="BK8">
        <v>110</v>
      </c>
      <c r="BL8" t="s">
        <v>79</v>
      </c>
      <c r="BM8">
        <v>35.373365200000002</v>
      </c>
      <c r="BN8">
        <v>139.5042172</v>
      </c>
      <c r="BO8">
        <v>1</v>
      </c>
      <c r="BP8" t="s">
        <v>81</v>
      </c>
      <c r="BQ8">
        <v>1</v>
      </c>
      <c r="BR8">
        <v>1</v>
      </c>
      <c r="BS8">
        <v>1</v>
      </c>
      <c r="BT8">
        <v>1</v>
      </c>
      <c r="BU8">
        <v>420</v>
      </c>
      <c r="BV8">
        <f>IF(テーブル1[[#This Row],[出発地施設緯度.世界測地系.]]="NA",テーブル1[[#This Row],[Olat]],テーブル1[[#This Row],[出発地施設緯度.世界測地系.]])</f>
        <v>35.401302865711799</v>
      </c>
      <c r="BW8">
        <f>IF(テーブル1[[#This Row],[出発地施設経度.世界測地系.]]="NA",テーブル1[[#This Row],[Olon]],テーブル1[[#This Row],[出発地施設経度.世界測地系.]])</f>
        <v>139.53456721165301</v>
      </c>
      <c r="BX8">
        <f>IF(テーブル1[[#This Row],[到着地施設緯度.世界測地系.]]="NA",テーブル1[[#This Row],[Dlat]],テーブル1[[#This Row],[到着地施設緯度.世界測地系.]])</f>
        <v>35.376620020240999</v>
      </c>
      <c r="BY8">
        <f>IF(テーブル1[[#This Row],[到着地施設経度.世界測地系.]]="NA",テーブル1[[#This Row],[Dlon]],テーブル1[[#This Row],[到着地施設経度.世界測地系.]])</f>
        <v>139.50104383230399</v>
      </c>
      <c r="BZ8">
        <v>35.401302865711799</v>
      </c>
      <c r="CA8">
        <v>139.53456721165301</v>
      </c>
      <c r="CB8">
        <v>35.376620020240999</v>
      </c>
      <c r="CC8">
        <v>139.50104383230399</v>
      </c>
      <c r="CD8">
        <v>35.3991293956026</v>
      </c>
      <c r="CE8">
        <v>139.53441922402399</v>
      </c>
      <c r="CF8">
        <v>35.376958285898802</v>
      </c>
      <c r="CG8">
        <v>139.50114910798499</v>
      </c>
    </row>
    <row r="9" spans="1:85" x14ac:dyDescent="0.4">
      <c r="A9">
        <v>1</v>
      </c>
      <c r="B9">
        <v>225589</v>
      </c>
      <c r="C9" t="s">
        <v>148</v>
      </c>
      <c r="D9">
        <v>200</v>
      </c>
      <c r="E9" t="s">
        <v>88</v>
      </c>
      <c r="F9" s="1">
        <v>39804.820960648147</v>
      </c>
      <c r="G9" s="1">
        <v>39804.892210648148</v>
      </c>
      <c r="H9">
        <v>6156</v>
      </c>
      <c r="I9" t="str">
        <f>テーブル1[[#This Row],[出発地緯度]]&amp;","&amp;テーブル1[[#This Row],[出発地経度]]</f>
        <v>35.5322045446424,139.699461289753</v>
      </c>
      <c r="J9" t="str">
        <f>テーブル1[[#This Row],[到着地緯度]]&amp;","&amp;テーブル1[[#This Row],[到着地経度]]</f>
        <v>35.376620020241,139.501043832304</v>
      </c>
      <c r="K9" t="s">
        <v>241</v>
      </c>
      <c r="L9" t="s">
        <v>79</v>
      </c>
      <c r="M9" t="s">
        <v>82</v>
      </c>
      <c r="N9" t="s">
        <v>83</v>
      </c>
      <c r="O9" t="s">
        <v>82</v>
      </c>
      <c r="P9" t="s">
        <v>87</v>
      </c>
      <c r="Q9" t="s">
        <v>82</v>
      </c>
      <c r="R9" t="s">
        <v>112</v>
      </c>
      <c r="S9" t="s">
        <v>100</v>
      </c>
      <c r="T9" t="s">
        <v>82</v>
      </c>
      <c r="AB9">
        <v>210</v>
      </c>
      <c r="AC9" s="1">
        <v>39804.828009259261</v>
      </c>
      <c r="AD9">
        <v>420</v>
      </c>
      <c r="AE9" s="1">
        <v>39804.834444444445</v>
      </c>
      <c r="AF9">
        <v>200</v>
      </c>
      <c r="AG9" s="1">
        <v>39804.864618055559</v>
      </c>
      <c r="AH9">
        <v>420</v>
      </c>
      <c r="AI9" s="1">
        <v>39804.871620370373</v>
      </c>
      <c r="AJ9">
        <v>800</v>
      </c>
      <c r="AK9" s="1">
        <v>39804.877291666664</v>
      </c>
      <c r="AL9">
        <v>240</v>
      </c>
      <c r="AM9" s="1">
        <v>39804.879537037035</v>
      </c>
      <c r="AN9">
        <v>420</v>
      </c>
      <c r="AO9" s="1">
        <v>39804.888703703706</v>
      </c>
      <c r="AP9" t="s">
        <v>84</v>
      </c>
      <c r="AR9" t="s">
        <v>84</v>
      </c>
      <c r="AT9" t="s">
        <v>84</v>
      </c>
      <c r="AV9" t="s">
        <v>84</v>
      </c>
      <c r="AX9" t="s">
        <v>84</v>
      </c>
      <c r="AZ9" t="s">
        <v>84</v>
      </c>
      <c r="BB9" t="s">
        <v>84</v>
      </c>
      <c r="BD9">
        <v>11112</v>
      </c>
      <c r="BE9">
        <v>1136</v>
      </c>
      <c r="BF9">
        <v>190</v>
      </c>
      <c r="BG9" t="s">
        <v>132</v>
      </c>
      <c r="BH9">
        <v>35.528962900000003</v>
      </c>
      <c r="BI9">
        <v>139.7026583</v>
      </c>
      <c r="BJ9">
        <v>253</v>
      </c>
      <c r="BK9">
        <v>110</v>
      </c>
      <c r="BL9" t="s">
        <v>79</v>
      </c>
      <c r="BM9">
        <v>35.373365200000002</v>
      </c>
      <c r="BN9">
        <v>139.5042172</v>
      </c>
      <c r="BO9">
        <v>1</v>
      </c>
      <c r="BP9" t="s">
        <v>81</v>
      </c>
      <c r="BQ9">
        <v>1</v>
      </c>
      <c r="BR9">
        <v>1</v>
      </c>
      <c r="BS9">
        <v>1</v>
      </c>
      <c r="BT9">
        <v>1</v>
      </c>
      <c r="BU9">
        <v>420</v>
      </c>
      <c r="BV9">
        <f>IF(テーブル1[[#This Row],[出発地施設緯度.世界測地系.]]="NA",テーブル1[[#This Row],[Olat]],テーブル1[[#This Row],[出発地施設緯度.世界測地系.]])</f>
        <v>35.532204544642397</v>
      </c>
      <c r="BW9">
        <f>IF(テーブル1[[#This Row],[出発地施設経度.世界測地系.]]="NA",テーブル1[[#This Row],[Olon]],テーブル1[[#This Row],[出発地施設経度.世界測地系.]])</f>
        <v>139.699461289753</v>
      </c>
      <c r="BX9">
        <f>IF(テーブル1[[#This Row],[到着地施設緯度.世界測地系.]]="NA",テーブル1[[#This Row],[Dlat]],テーブル1[[#This Row],[到着地施設緯度.世界測地系.]])</f>
        <v>35.376620020240999</v>
      </c>
      <c r="BY9">
        <f>IF(テーブル1[[#This Row],[到着地施設経度.世界測地系.]]="NA",テーブル1[[#This Row],[Dlon]],テーブル1[[#This Row],[到着地施設経度.世界測地系.]])</f>
        <v>139.50104383230399</v>
      </c>
      <c r="BZ9">
        <v>35.532204544642397</v>
      </c>
      <c r="CA9">
        <v>139.699461289753</v>
      </c>
      <c r="CB9">
        <v>35.376620020240999</v>
      </c>
      <c r="CC9">
        <v>139.50104383230399</v>
      </c>
      <c r="CD9">
        <v>35.528674796598303</v>
      </c>
      <c r="CE9">
        <v>139.69799637394601</v>
      </c>
      <c r="CF9">
        <v>35.376668620160203</v>
      </c>
      <c r="CG9">
        <v>139.50133680573501</v>
      </c>
    </row>
    <row r="10" spans="1:85" x14ac:dyDescent="0.4">
      <c r="A10">
        <v>1</v>
      </c>
      <c r="B10">
        <v>210507</v>
      </c>
      <c r="C10" t="s">
        <v>148</v>
      </c>
      <c r="D10">
        <v>200</v>
      </c>
      <c r="E10" t="s">
        <v>88</v>
      </c>
      <c r="F10" s="1">
        <v>39793.72314814815</v>
      </c>
      <c r="G10" s="1">
        <v>39793.75277777778</v>
      </c>
      <c r="H10">
        <v>2560</v>
      </c>
      <c r="I10" t="str">
        <f>テーブル1[[#This Row],[出発地緯度]]&amp;","&amp;テーブル1[[#This Row],[出発地経度]]</f>
        <v>35.4653452871808,139.624534491007</v>
      </c>
      <c r="J10" t="str">
        <f>テーブル1[[#This Row],[到着地緯度]]&amp;","&amp;テーブル1[[#This Row],[到着地経度]]</f>
        <v>35.376620020241,139.501043832304</v>
      </c>
      <c r="K10" t="s">
        <v>222</v>
      </c>
      <c r="L10" t="s">
        <v>79</v>
      </c>
      <c r="M10" t="s">
        <v>82</v>
      </c>
      <c r="N10" t="s">
        <v>87</v>
      </c>
      <c r="O10" t="s">
        <v>82</v>
      </c>
      <c r="P10" t="s">
        <v>100</v>
      </c>
      <c r="Q10" t="s">
        <v>82</v>
      </c>
      <c r="AB10">
        <v>200</v>
      </c>
      <c r="AC10" s="1">
        <v>39793.72315972222</v>
      </c>
      <c r="AD10">
        <v>420</v>
      </c>
      <c r="AE10" s="1">
        <v>39793.729537037034</v>
      </c>
      <c r="AF10">
        <v>240</v>
      </c>
      <c r="AG10" s="1">
        <v>39793.73541666667</v>
      </c>
      <c r="AH10">
        <v>420</v>
      </c>
      <c r="AI10" s="1">
        <v>39793.748437499999</v>
      </c>
      <c r="AJ10" t="s">
        <v>84</v>
      </c>
      <c r="AL10" t="s">
        <v>84</v>
      </c>
      <c r="AN10" t="s">
        <v>84</v>
      </c>
      <c r="AP10" t="s">
        <v>84</v>
      </c>
      <c r="AR10" t="s">
        <v>84</v>
      </c>
      <c r="AT10" t="s">
        <v>84</v>
      </c>
      <c r="AV10" t="s">
        <v>84</v>
      </c>
      <c r="AX10" t="s">
        <v>84</v>
      </c>
      <c r="AZ10" t="s">
        <v>84</v>
      </c>
      <c r="BB10" t="s">
        <v>84</v>
      </c>
      <c r="BD10">
        <v>8163</v>
      </c>
      <c r="BE10">
        <v>869</v>
      </c>
      <c r="BF10">
        <v>150</v>
      </c>
      <c r="BG10" t="s">
        <v>95</v>
      </c>
      <c r="BH10">
        <v>35.462097800000002</v>
      </c>
      <c r="BI10">
        <v>139.62772219999999</v>
      </c>
      <c r="BJ10">
        <v>253</v>
      </c>
      <c r="BK10">
        <v>110</v>
      </c>
      <c r="BL10" t="s">
        <v>79</v>
      </c>
      <c r="BM10">
        <v>35.373365200000002</v>
      </c>
      <c r="BN10">
        <v>139.5042172</v>
      </c>
      <c r="BO10">
        <v>1</v>
      </c>
      <c r="BP10" t="s">
        <v>81</v>
      </c>
      <c r="BQ10">
        <v>1</v>
      </c>
      <c r="BR10">
        <v>1</v>
      </c>
      <c r="BS10">
        <v>1</v>
      </c>
      <c r="BT10">
        <v>1</v>
      </c>
      <c r="BU10">
        <v>420</v>
      </c>
      <c r="BV10">
        <f>IF(テーブル1[[#This Row],[出発地施設緯度.世界測地系.]]="NA",テーブル1[[#This Row],[Olat]],テーブル1[[#This Row],[出発地施設緯度.世界測地系.]])</f>
        <v>35.465345287180803</v>
      </c>
      <c r="BW10">
        <f>IF(テーブル1[[#This Row],[出発地施設経度.世界測地系.]]="NA",テーブル1[[#This Row],[Olon]],テーブル1[[#This Row],[出発地施設経度.世界測地系.]])</f>
        <v>139.62453449100701</v>
      </c>
      <c r="BX10">
        <f>IF(テーブル1[[#This Row],[到着地施設緯度.世界測地系.]]="NA",テーブル1[[#This Row],[Dlat]],テーブル1[[#This Row],[到着地施設緯度.世界測地系.]])</f>
        <v>35.376620020240999</v>
      </c>
      <c r="BY10">
        <f>IF(テーブル1[[#This Row],[到着地施設経度.世界測地系.]]="NA",テーブル1[[#This Row],[Dlon]],テーブル1[[#This Row],[到着地施設経度.世界測地系.]])</f>
        <v>139.50104383230399</v>
      </c>
      <c r="BZ10">
        <v>35.465345287180803</v>
      </c>
      <c r="CA10">
        <v>139.62453449100701</v>
      </c>
      <c r="CB10">
        <v>35.376620020240999</v>
      </c>
      <c r="CC10">
        <v>139.50104383230399</v>
      </c>
      <c r="CD10">
        <v>35.465578524218998</v>
      </c>
      <c r="CE10">
        <v>139.622358161009</v>
      </c>
      <c r="CF10">
        <v>35.376716917243897</v>
      </c>
      <c r="CG10">
        <v>139.50146559281501</v>
      </c>
    </row>
    <row r="11" spans="1:85" x14ac:dyDescent="0.4">
      <c r="A11">
        <v>1</v>
      </c>
      <c r="B11">
        <v>223651</v>
      </c>
      <c r="C11" t="s">
        <v>148</v>
      </c>
      <c r="D11">
        <v>200</v>
      </c>
      <c r="E11" t="s">
        <v>88</v>
      </c>
      <c r="F11" s="1">
        <v>39798.800671296296</v>
      </c>
      <c r="G11" s="1">
        <v>39798.83315972222</v>
      </c>
      <c r="H11">
        <v>2807</v>
      </c>
      <c r="I11" t="str">
        <f>テーブル1[[#This Row],[出発地緯度]]&amp;","&amp;テーブル1[[#This Row],[出発地経度]]</f>
        <v>35.4653452871808,139.624534491007</v>
      </c>
      <c r="J11" t="str">
        <f>テーブル1[[#This Row],[到着地緯度]]&amp;","&amp;テーブル1[[#This Row],[到着地経度]]</f>
        <v>35.376620020241,139.501043832304</v>
      </c>
      <c r="K11" t="s">
        <v>222</v>
      </c>
      <c r="L11" t="s">
        <v>79</v>
      </c>
      <c r="M11" t="s">
        <v>82</v>
      </c>
      <c r="N11" t="s">
        <v>87</v>
      </c>
      <c r="O11" t="s">
        <v>82</v>
      </c>
      <c r="P11" t="s">
        <v>112</v>
      </c>
      <c r="Q11" t="s">
        <v>100</v>
      </c>
      <c r="R11" t="s">
        <v>82</v>
      </c>
      <c r="AB11">
        <v>200</v>
      </c>
      <c r="AC11" s="1">
        <v>39798.802372685182</v>
      </c>
      <c r="AD11">
        <v>420</v>
      </c>
      <c r="AE11" s="1">
        <v>39798.810787037037</v>
      </c>
      <c r="AF11">
        <v>800</v>
      </c>
      <c r="AG11" s="1">
        <v>39798.815648148149</v>
      </c>
      <c r="AH11">
        <v>240</v>
      </c>
      <c r="AI11" s="1">
        <v>39798.819027777776</v>
      </c>
      <c r="AJ11">
        <v>420</v>
      </c>
      <c r="AK11" s="1">
        <v>39798.829259259262</v>
      </c>
      <c r="AL11" t="s">
        <v>84</v>
      </c>
      <c r="AN11" t="s">
        <v>84</v>
      </c>
      <c r="AP11" t="s">
        <v>84</v>
      </c>
      <c r="AR11" t="s">
        <v>84</v>
      </c>
      <c r="AT11" t="s">
        <v>84</v>
      </c>
      <c r="AV11" t="s">
        <v>84</v>
      </c>
      <c r="AX11" t="s">
        <v>84</v>
      </c>
      <c r="AZ11" t="s">
        <v>84</v>
      </c>
      <c r="BB11" t="s">
        <v>84</v>
      </c>
      <c r="BD11">
        <v>9545</v>
      </c>
      <c r="BE11">
        <v>869</v>
      </c>
      <c r="BF11">
        <v>150</v>
      </c>
      <c r="BG11" t="s">
        <v>95</v>
      </c>
      <c r="BH11">
        <v>35.462097800000002</v>
      </c>
      <c r="BI11">
        <v>139.62772219999999</v>
      </c>
      <c r="BJ11">
        <v>253</v>
      </c>
      <c r="BK11">
        <v>110</v>
      </c>
      <c r="BL11" t="s">
        <v>79</v>
      </c>
      <c r="BM11">
        <v>35.373365200000002</v>
      </c>
      <c r="BN11">
        <v>139.5042172</v>
      </c>
      <c r="BO11">
        <v>1</v>
      </c>
      <c r="BP11" t="s">
        <v>81</v>
      </c>
      <c r="BQ11">
        <v>1</v>
      </c>
      <c r="BR11">
        <v>1</v>
      </c>
      <c r="BS11">
        <v>1</v>
      </c>
      <c r="BT11">
        <v>1</v>
      </c>
      <c r="BU11">
        <v>420</v>
      </c>
      <c r="BV11">
        <f>IF(テーブル1[[#This Row],[出発地施設緯度.世界測地系.]]="NA",テーブル1[[#This Row],[Olat]],テーブル1[[#This Row],[出発地施設緯度.世界測地系.]])</f>
        <v>35.465345287180803</v>
      </c>
      <c r="BW11">
        <f>IF(テーブル1[[#This Row],[出発地施設経度.世界測地系.]]="NA",テーブル1[[#This Row],[Olon]],テーブル1[[#This Row],[出発地施設経度.世界測地系.]])</f>
        <v>139.62453449100701</v>
      </c>
      <c r="BX11">
        <f>IF(テーブル1[[#This Row],[到着地施設緯度.世界測地系.]]="NA",テーブル1[[#This Row],[Dlat]],テーブル1[[#This Row],[到着地施設緯度.世界測地系.]])</f>
        <v>35.376620020240999</v>
      </c>
      <c r="BY11">
        <f>IF(テーブル1[[#This Row],[到着地施設経度.世界測地系.]]="NA",テーブル1[[#This Row],[Dlon]],テーブル1[[#This Row],[到着地施設経度.世界測地系.]])</f>
        <v>139.50104383230399</v>
      </c>
      <c r="BZ11">
        <v>35.465345287180803</v>
      </c>
      <c r="CA11">
        <v>139.62453449100701</v>
      </c>
      <c r="CB11">
        <v>35.376620020240999</v>
      </c>
      <c r="CC11">
        <v>139.50104383230399</v>
      </c>
      <c r="CD11">
        <v>35.466114881372299</v>
      </c>
      <c r="CE11">
        <v>139.62318956726401</v>
      </c>
      <c r="CF11">
        <v>35.376888503107097</v>
      </c>
      <c r="CG11">
        <v>139.50170696486899</v>
      </c>
    </row>
    <row r="12" spans="1:85" x14ac:dyDescent="0.4">
      <c r="A12">
        <v>1</v>
      </c>
      <c r="B12">
        <v>189648</v>
      </c>
      <c r="C12" t="s">
        <v>148</v>
      </c>
      <c r="D12">
        <v>200</v>
      </c>
      <c r="E12" t="s">
        <v>88</v>
      </c>
      <c r="F12" s="1">
        <v>39773.746701388889</v>
      </c>
      <c r="G12" s="1">
        <v>39773.793136574073</v>
      </c>
      <c r="H12">
        <v>4012</v>
      </c>
      <c r="I12" t="str">
        <f>テーブル1[[#This Row],[出発地緯度]]&amp;","&amp;テーブル1[[#This Row],[出発地経度]]</f>
        <v>35.4438787202753,139.638103652566</v>
      </c>
      <c r="J12" t="str">
        <f>テーブル1[[#This Row],[到着地緯度]]&amp;","&amp;テーブル1[[#This Row],[到着地経度]]</f>
        <v>35.376620020241,139.501043832304</v>
      </c>
      <c r="K12" t="s">
        <v>135</v>
      </c>
      <c r="L12" t="s">
        <v>79</v>
      </c>
      <c r="M12" t="s">
        <v>82</v>
      </c>
      <c r="N12" t="s">
        <v>87</v>
      </c>
      <c r="O12" t="s">
        <v>87</v>
      </c>
      <c r="P12" t="s">
        <v>82</v>
      </c>
      <c r="Q12" t="s">
        <v>112</v>
      </c>
      <c r="R12" t="s">
        <v>100</v>
      </c>
      <c r="S12" t="s">
        <v>82</v>
      </c>
      <c r="AB12">
        <v>200</v>
      </c>
      <c r="AC12" s="1">
        <v>39773.751284722224</v>
      </c>
      <c r="AD12">
        <v>200</v>
      </c>
      <c r="AE12" s="1">
        <v>39773.756469907406</v>
      </c>
      <c r="AF12">
        <v>420</v>
      </c>
      <c r="AG12" s="1">
        <v>39773.763761574075</v>
      </c>
      <c r="AH12">
        <v>800</v>
      </c>
      <c r="AI12" s="1">
        <v>39773.76835648148</v>
      </c>
      <c r="AJ12">
        <v>240</v>
      </c>
      <c r="AK12" s="1">
        <v>39773.770497685182</v>
      </c>
      <c r="AL12">
        <v>420</v>
      </c>
      <c r="AM12" s="1">
        <v>39773.787164351852</v>
      </c>
      <c r="AN12" t="s">
        <v>84</v>
      </c>
      <c r="AP12" t="s">
        <v>84</v>
      </c>
      <c r="AR12" t="s">
        <v>84</v>
      </c>
      <c r="AT12" t="s">
        <v>84</v>
      </c>
      <c r="AV12" t="s">
        <v>84</v>
      </c>
      <c r="AX12" t="s">
        <v>84</v>
      </c>
      <c r="AZ12" t="s">
        <v>84</v>
      </c>
      <c r="BB12" t="s">
        <v>84</v>
      </c>
      <c r="BD12">
        <v>2300</v>
      </c>
      <c r="BE12">
        <v>256</v>
      </c>
      <c r="BF12">
        <v>120</v>
      </c>
      <c r="BG12" t="s">
        <v>107</v>
      </c>
      <c r="BH12">
        <v>35.440628699999998</v>
      </c>
      <c r="BI12">
        <v>139.64129149999999</v>
      </c>
      <c r="BJ12">
        <v>253</v>
      </c>
      <c r="BK12">
        <v>110</v>
      </c>
      <c r="BL12" t="s">
        <v>79</v>
      </c>
      <c r="BM12">
        <v>35.373365200000002</v>
      </c>
      <c r="BN12">
        <v>139.5042172</v>
      </c>
      <c r="BO12">
        <v>1</v>
      </c>
      <c r="BP12" t="s">
        <v>81</v>
      </c>
      <c r="BQ12">
        <v>1</v>
      </c>
      <c r="BR12">
        <v>1</v>
      </c>
      <c r="BS12">
        <v>1</v>
      </c>
      <c r="BT12">
        <v>1</v>
      </c>
      <c r="BU12">
        <v>420</v>
      </c>
      <c r="BV12">
        <f>IF(テーブル1[[#This Row],[出発地施設緯度.世界測地系.]]="NA",テーブル1[[#This Row],[Olat]],テーブル1[[#This Row],[出発地施設緯度.世界測地系.]])</f>
        <v>35.443878720275301</v>
      </c>
      <c r="BW12">
        <f>IF(テーブル1[[#This Row],[出発地施設経度.世界測地系.]]="NA",テーブル1[[#This Row],[Olon]],テーブル1[[#This Row],[出発地施設経度.世界測地系.]])</f>
        <v>139.638103652566</v>
      </c>
      <c r="BX12">
        <f>IF(テーブル1[[#This Row],[到着地施設緯度.世界測地系.]]="NA",テーブル1[[#This Row],[Dlat]],テーブル1[[#This Row],[到着地施設緯度.世界測地系.]])</f>
        <v>35.376620020240999</v>
      </c>
      <c r="BY12">
        <f>IF(テーブル1[[#This Row],[到着地施設経度.世界測地系.]]="NA",テーブル1[[#This Row],[Dlon]],テーブル1[[#This Row],[到着地施設経度.世界測地系.]])</f>
        <v>139.50104383230399</v>
      </c>
      <c r="BZ12">
        <v>35.443878720275301</v>
      </c>
      <c r="CA12">
        <v>139.638103652566</v>
      </c>
      <c r="CB12">
        <v>35.376620020240999</v>
      </c>
      <c r="CC12">
        <v>139.50104383230399</v>
      </c>
      <c r="CD12">
        <v>35.443986689970103</v>
      </c>
      <c r="CE12">
        <v>139.63702983677399</v>
      </c>
      <c r="CF12">
        <v>35.376888597006698</v>
      </c>
      <c r="CG12">
        <v>139.501358293821</v>
      </c>
    </row>
    <row r="13" spans="1:85" x14ac:dyDescent="0.4">
      <c r="A13">
        <v>1</v>
      </c>
      <c r="B13">
        <v>191422</v>
      </c>
      <c r="C13" t="s">
        <v>148</v>
      </c>
      <c r="D13">
        <v>200</v>
      </c>
      <c r="E13" t="s">
        <v>88</v>
      </c>
      <c r="F13" s="1">
        <v>39777.734548611108</v>
      </c>
      <c r="G13" s="1">
        <v>39777.780543981484</v>
      </c>
      <c r="H13">
        <v>3974</v>
      </c>
      <c r="I13" t="str">
        <f>テーブル1[[#This Row],[出発地緯度]]&amp;","&amp;テーブル1[[#This Row],[出発地経度]]</f>
        <v>35.4438787202753,139.638103652566</v>
      </c>
      <c r="J13" t="str">
        <f>テーブル1[[#This Row],[到着地緯度]]&amp;","&amp;テーブル1[[#This Row],[到着地経度]]</f>
        <v>35.376620020241,139.501043832304</v>
      </c>
      <c r="K13" t="s">
        <v>135</v>
      </c>
      <c r="L13" t="s">
        <v>79</v>
      </c>
      <c r="M13" t="s">
        <v>82</v>
      </c>
      <c r="N13" t="s">
        <v>87</v>
      </c>
      <c r="O13" t="s">
        <v>87</v>
      </c>
      <c r="P13" t="s">
        <v>82</v>
      </c>
      <c r="Q13" t="s">
        <v>100</v>
      </c>
      <c r="R13" t="s">
        <v>82</v>
      </c>
      <c r="AB13">
        <v>200</v>
      </c>
      <c r="AC13" s="1">
        <v>39777.740208333336</v>
      </c>
      <c r="AD13">
        <v>200</v>
      </c>
      <c r="AE13" s="1">
        <v>39777.746631944443</v>
      </c>
      <c r="AF13">
        <v>420</v>
      </c>
      <c r="AG13" s="1">
        <v>39777.755925925929</v>
      </c>
      <c r="AH13">
        <v>240</v>
      </c>
      <c r="AI13" s="1">
        <v>39777.76053240741</v>
      </c>
      <c r="AJ13">
        <v>420</v>
      </c>
      <c r="AK13" s="1">
        <v>39777.776099537034</v>
      </c>
      <c r="AL13" t="s">
        <v>84</v>
      </c>
      <c r="AN13" t="s">
        <v>84</v>
      </c>
      <c r="AP13" t="s">
        <v>84</v>
      </c>
      <c r="AR13" t="s">
        <v>84</v>
      </c>
      <c r="AT13" t="s">
        <v>84</v>
      </c>
      <c r="AV13" t="s">
        <v>84</v>
      </c>
      <c r="AX13" t="s">
        <v>84</v>
      </c>
      <c r="AZ13" t="s">
        <v>84</v>
      </c>
      <c r="BB13" t="s">
        <v>84</v>
      </c>
      <c r="BD13">
        <v>3423</v>
      </c>
      <c r="BE13">
        <v>256</v>
      </c>
      <c r="BF13">
        <v>120</v>
      </c>
      <c r="BG13" t="s">
        <v>107</v>
      </c>
      <c r="BH13">
        <v>35.440628699999998</v>
      </c>
      <c r="BI13">
        <v>139.64129149999999</v>
      </c>
      <c r="BJ13">
        <v>253</v>
      </c>
      <c r="BK13">
        <v>110</v>
      </c>
      <c r="BL13" t="s">
        <v>79</v>
      </c>
      <c r="BM13">
        <v>35.373365200000002</v>
      </c>
      <c r="BN13">
        <v>139.5042172</v>
      </c>
      <c r="BO13">
        <v>1</v>
      </c>
      <c r="BP13" t="s">
        <v>81</v>
      </c>
      <c r="BQ13">
        <v>1</v>
      </c>
      <c r="BR13">
        <v>1</v>
      </c>
      <c r="BS13">
        <v>1</v>
      </c>
      <c r="BT13">
        <v>1</v>
      </c>
      <c r="BU13">
        <v>420</v>
      </c>
      <c r="BV13">
        <f>IF(テーブル1[[#This Row],[出発地施設緯度.世界測地系.]]="NA",テーブル1[[#This Row],[Olat]],テーブル1[[#This Row],[出発地施設緯度.世界測地系.]])</f>
        <v>35.443878720275301</v>
      </c>
      <c r="BW13">
        <f>IF(テーブル1[[#This Row],[出発地施設経度.世界測地系.]]="NA",テーブル1[[#This Row],[Olon]],テーブル1[[#This Row],[出発地施設経度.世界測地系.]])</f>
        <v>139.638103652566</v>
      </c>
      <c r="BX13">
        <f>IF(テーブル1[[#This Row],[到着地施設緯度.世界測地系.]]="NA",テーブル1[[#This Row],[Dlat]],テーブル1[[#This Row],[到着地施設緯度.世界測地系.]])</f>
        <v>35.376620020240999</v>
      </c>
      <c r="BY13">
        <f>IF(テーブル1[[#This Row],[到着地施設経度.世界測地系.]]="NA",テーブル1[[#This Row],[Dlon]],テーブル1[[#This Row],[到着地施設経度.世界測地系.]])</f>
        <v>139.50104383230399</v>
      </c>
      <c r="BZ13">
        <v>35.443878720275301</v>
      </c>
      <c r="CA13">
        <v>139.638103652566</v>
      </c>
      <c r="CB13">
        <v>35.376620020240999</v>
      </c>
      <c r="CC13">
        <v>139.50104383230399</v>
      </c>
      <c r="CD13">
        <v>35.441604860193102</v>
      </c>
      <c r="CE13">
        <v>139.637914972939</v>
      </c>
      <c r="CF13">
        <v>35.377376664667999</v>
      </c>
      <c r="CG13">
        <v>139.50249557689699</v>
      </c>
    </row>
    <row r="14" spans="1:85" x14ac:dyDescent="0.4">
      <c r="A14">
        <v>1</v>
      </c>
      <c r="B14">
        <v>193205</v>
      </c>
      <c r="C14" t="s">
        <v>148</v>
      </c>
      <c r="D14">
        <v>200</v>
      </c>
      <c r="E14" t="s">
        <v>88</v>
      </c>
      <c r="F14" s="1">
        <v>39780.751261574071</v>
      </c>
      <c r="G14" s="1">
        <v>39780.793252314812</v>
      </c>
      <c r="H14">
        <v>3628</v>
      </c>
      <c r="I14" t="str">
        <f>テーブル1[[#This Row],[出発地緯度]]&amp;","&amp;テーブル1[[#This Row],[出発地経度]]</f>
        <v>35.4438787202753,139.638103652566</v>
      </c>
      <c r="J14" t="str">
        <f>テーブル1[[#This Row],[到着地緯度]]&amp;","&amp;テーブル1[[#This Row],[到着地経度]]</f>
        <v>35.376620020241,139.501043832304</v>
      </c>
      <c r="K14" t="s">
        <v>135</v>
      </c>
      <c r="L14" t="s">
        <v>79</v>
      </c>
      <c r="M14" t="s">
        <v>82</v>
      </c>
      <c r="N14" t="s">
        <v>87</v>
      </c>
      <c r="O14" t="s">
        <v>87</v>
      </c>
      <c r="P14" t="s">
        <v>82</v>
      </c>
      <c r="Q14" t="s">
        <v>100</v>
      </c>
      <c r="R14" t="s">
        <v>82</v>
      </c>
      <c r="AB14">
        <v>200</v>
      </c>
      <c r="AC14" s="1">
        <v>39780.756284722222</v>
      </c>
      <c r="AD14">
        <v>200</v>
      </c>
      <c r="AE14" s="1">
        <v>39780.762418981481</v>
      </c>
      <c r="AF14">
        <v>420</v>
      </c>
      <c r="AG14" s="1">
        <v>39780.769756944443</v>
      </c>
      <c r="AH14">
        <v>240</v>
      </c>
      <c r="AI14" s="1">
        <v>39780.774606481478</v>
      </c>
      <c r="AJ14">
        <v>420</v>
      </c>
      <c r="AK14" s="1">
        <v>39780.788912037038</v>
      </c>
      <c r="AL14" t="s">
        <v>84</v>
      </c>
      <c r="AN14" t="s">
        <v>84</v>
      </c>
      <c r="AP14" t="s">
        <v>84</v>
      </c>
      <c r="AR14" t="s">
        <v>84</v>
      </c>
      <c r="AT14" t="s">
        <v>84</v>
      </c>
      <c r="AV14" t="s">
        <v>84</v>
      </c>
      <c r="AX14" t="s">
        <v>84</v>
      </c>
      <c r="AZ14" t="s">
        <v>84</v>
      </c>
      <c r="BB14" t="s">
        <v>84</v>
      </c>
      <c r="BD14">
        <v>4329</v>
      </c>
      <c r="BE14">
        <v>256</v>
      </c>
      <c r="BF14">
        <v>120</v>
      </c>
      <c r="BG14" t="s">
        <v>107</v>
      </c>
      <c r="BH14">
        <v>35.440628699999998</v>
      </c>
      <c r="BI14">
        <v>139.64129149999999</v>
      </c>
      <c r="BJ14">
        <v>253</v>
      </c>
      <c r="BK14">
        <v>110</v>
      </c>
      <c r="BL14" t="s">
        <v>79</v>
      </c>
      <c r="BM14">
        <v>35.373365200000002</v>
      </c>
      <c r="BN14">
        <v>139.5042172</v>
      </c>
      <c r="BO14">
        <v>1</v>
      </c>
      <c r="BP14" t="s">
        <v>81</v>
      </c>
      <c r="BQ14">
        <v>1</v>
      </c>
      <c r="BR14">
        <v>1</v>
      </c>
      <c r="BS14">
        <v>1</v>
      </c>
      <c r="BT14">
        <v>1</v>
      </c>
      <c r="BU14">
        <v>420</v>
      </c>
      <c r="BV14">
        <f>IF(テーブル1[[#This Row],[出発地施設緯度.世界測地系.]]="NA",テーブル1[[#This Row],[Olat]],テーブル1[[#This Row],[出発地施設緯度.世界測地系.]])</f>
        <v>35.443878720275301</v>
      </c>
      <c r="BW14">
        <f>IF(テーブル1[[#This Row],[出発地施設経度.世界測地系.]]="NA",テーブル1[[#This Row],[Olon]],テーブル1[[#This Row],[出発地施設経度.世界測地系.]])</f>
        <v>139.638103652566</v>
      </c>
      <c r="BX14">
        <f>IF(テーブル1[[#This Row],[到着地施設緯度.世界測地系.]]="NA",テーブル1[[#This Row],[Dlat]],テーブル1[[#This Row],[到着地施設緯度.世界測地系.]])</f>
        <v>35.376620020240999</v>
      </c>
      <c r="BY14">
        <f>IF(テーブル1[[#This Row],[到着地施設経度.世界測地系.]]="NA",テーブル1[[#This Row],[Dlon]],テーブル1[[#This Row],[到着地施設経度.世界測地系.]])</f>
        <v>139.50104383230399</v>
      </c>
      <c r="BZ14">
        <v>35.443878720275301</v>
      </c>
      <c r="CA14">
        <v>139.638103652566</v>
      </c>
      <c r="CB14">
        <v>35.376620020240999</v>
      </c>
      <c r="CC14">
        <v>139.50104383230399</v>
      </c>
      <c r="CD14">
        <v>35.443659426848697</v>
      </c>
      <c r="CE14">
        <v>139.63713714293101</v>
      </c>
      <c r="CF14">
        <v>35.377215755549202</v>
      </c>
      <c r="CG14">
        <v>139.50098820949199</v>
      </c>
    </row>
    <row r="15" spans="1:85" x14ac:dyDescent="0.4">
      <c r="A15">
        <v>1</v>
      </c>
      <c r="B15">
        <v>195306</v>
      </c>
      <c r="C15" t="s">
        <v>148</v>
      </c>
      <c r="D15">
        <v>200</v>
      </c>
      <c r="E15" t="s">
        <v>88</v>
      </c>
      <c r="F15" s="1">
        <v>39784.75309027778</v>
      </c>
      <c r="G15" s="1">
        <v>39784.797650462962</v>
      </c>
      <c r="H15">
        <v>3850</v>
      </c>
      <c r="I15" t="str">
        <f>テーブル1[[#This Row],[出発地緯度]]&amp;","&amp;テーブル1[[#This Row],[出発地経度]]</f>
        <v>35.4438787202753,139.638103652566</v>
      </c>
      <c r="J15" t="str">
        <f>テーブル1[[#This Row],[到着地緯度]]&amp;","&amp;テーブル1[[#This Row],[到着地経度]]</f>
        <v>35.376620020241,139.501043832304</v>
      </c>
      <c r="K15" t="s">
        <v>135</v>
      </c>
      <c r="L15" t="s">
        <v>79</v>
      </c>
      <c r="M15" t="s">
        <v>82</v>
      </c>
      <c r="N15" t="s">
        <v>87</v>
      </c>
      <c r="O15" t="s">
        <v>87</v>
      </c>
      <c r="P15" t="s">
        <v>82</v>
      </c>
      <c r="Q15" t="s">
        <v>112</v>
      </c>
      <c r="R15" t="s">
        <v>100</v>
      </c>
      <c r="S15" t="s">
        <v>82</v>
      </c>
      <c r="AB15">
        <v>200</v>
      </c>
      <c r="AC15" s="1">
        <v>39784.756562499999</v>
      </c>
      <c r="AD15">
        <v>200</v>
      </c>
      <c r="AE15" s="1">
        <v>39784.762569444443</v>
      </c>
      <c r="AF15">
        <v>420</v>
      </c>
      <c r="AG15" s="1">
        <v>39784.769756944443</v>
      </c>
      <c r="AH15">
        <v>800</v>
      </c>
      <c r="AI15" s="1">
        <v>39784.773923611108</v>
      </c>
      <c r="AJ15">
        <v>240</v>
      </c>
      <c r="AK15" s="1">
        <v>39784.778831018521</v>
      </c>
      <c r="AL15">
        <v>420</v>
      </c>
      <c r="AM15" s="1">
        <v>39784.792395833334</v>
      </c>
      <c r="AN15" t="s">
        <v>84</v>
      </c>
      <c r="AP15" t="s">
        <v>84</v>
      </c>
      <c r="AR15" t="s">
        <v>84</v>
      </c>
      <c r="AT15" t="s">
        <v>84</v>
      </c>
      <c r="AV15" t="s">
        <v>84</v>
      </c>
      <c r="AX15" t="s">
        <v>84</v>
      </c>
      <c r="AZ15" t="s">
        <v>84</v>
      </c>
      <c r="BB15" t="s">
        <v>84</v>
      </c>
      <c r="BD15">
        <v>5501</v>
      </c>
      <c r="BE15">
        <v>256</v>
      </c>
      <c r="BF15">
        <v>120</v>
      </c>
      <c r="BG15" t="s">
        <v>107</v>
      </c>
      <c r="BH15">
        <v>35.440628699999998</v>
      </c>
      <c r="BI15">
        <v>139.64129149999999</v>
      </c>
      <c r="BJ15">
        <v>253</v>
      </c>
      <c r="BK15">
        <v>110</v>
      </c>
      <c r="BL15" t="s">
        <v>79</v>
      </c>
      <c r="BM15">
        <v>35.373365200000002</v>
      </c>
      <c r="BN15">
        <v>139.5042172</v>
      </c>
      <c r="BO15">
        <v>1</v>
      </c>
      <c r="BP15" t="s">
        <v>81</v>
      </c>
      <c r="BQ15">
        <v>1</v>
      </c>
      <c r="BR15">
        <v>1</v>
      </c>
      <c r="BS15">
        <v>1</v>
      </c>
      <c r="BT15">
        <v>1</v>
      </c>
      <c r="BU15">
        <v>420</v>
      </c>
      <c r="BV15">
        <f>IF(テーブル1[[#This Row],[出発地施設緯度.世界測地系.]]="NA",テーブル1[[#This Row],[Olat]],テーブル1[[#This Row],[出発地施設緯度.世界測地系.]])</f>
        <v>35.443878720275301</v>
      </c>
      <c r="BW15">
        <f>IF(テーブル1[[#This Row],[出発地施設経度.世界測地系.]]="NA",テーブル1[[#This Row],[Olon]],テーブル1[[#This Row],[出発地施設経度.世界測地系.]])</f>
        <v>139.638103652566</v>
      </c>
      <c r="BX15">
        <f>IF(テーブル1[[#This Row],[到着地施設緯度.世界測地系.]]="NA",テーブル1[[#This Row],[Dlat]],テーブル1[[#This Row],[到着地施設緯度.世界測地系.]])</f>
        <v>35.376620020240999</v>
      </c>
      <c r="BY15">
        <f>IF(テーブル1[[#This Row],[到着地施設経度.世界測地系.]]="NA",テーブル1[[#This Row],[Dlon]],テーブル1[[#This Row],[到着地施設経度.世界測地系.]])</f>
        <v>139.50104383230399</v>
      </c>
      <c r="BZ15">
        <v>35.443878720275301</v>
      </c>
      <c r="CA15">
        <v>139.638103652566</v>
      </c>
      <c r="CB15">
        <v>35.376620020240999</v>
      </c>
      <c r="CC15">
        <v>139.50104383230399</v>
      </c>
      <c r="CD15">
        <v>35.442495384056002</v>
      </c>
      <c r="CE15">
        <v>139.63900924105599</v>
      </c>
      <c r="CF15">
        <v>35.442495384056002</v>
      </c>
      <c r="CG15">
        <v>139.63900924105599</v>
      </c>
    </row>
    <row r="16" spans="1:85" x14ac:dyDescent="0.4">
      <c r="A16">
        <v>1</v>
      </c>
      <c r="B16">
        <v>196427</v>
      </c>
      <c r="C16" t="s">
        <v>148</v>
      </c>
      <c r="D16">
        <v>200</v>
      </c>
      <c r="E16" t="s">
        <v>88</v>
      </c>
      <c r="F16" s="1">
        <v>39786.7809837963</v>
      </c>
      <c r="G16" s="1">
        <v>39786.827847222223</v>
      </c>
      <c r="H16">
        <v>4049</v>
      </c>
      <c r="I16" t="str">
        <f>テーブル1[[#This Row],[出発地緯度]]&amp;","&amp;テーブル1[[#This Row],[出発地経度]]</f>
        <v>35.4438787202753,139.638103652566</v>
      </c>
      <c r="J16" t="str">
        <f>テーブル1[[#This Row],[到着地緯度]]&amp;","&amp;テーブル1[[#This Row],[到着地経度]]</f>
        <v>35.376620020241,139.501043832304</v>
      </c>
      <c r="K16" t="s">
        <v>135</v>
      </c>
      <c r="L16" t="s">
        <v>79</v>
      </c>
      <c r="M16" t="s">
        <v>82</v>
      </c>
      <c r="N16" t="s">
        <v>112</v>
      </c>
      <c r="O16" t="s">
        <v>87</v>
      </c>
      <c r="P16" t="s">
        <v>112</v>
      </c>
      <c r="Q16" t="s">
        <v>87</v>
      </c>
      <c r="R16" t="s">
        <v>82</v>
      </c>
      <c r="S16" t="s">
        <v>112</v>
      </c>
      <c r="T16" t="s">
        <v>100</v>
      </c>
      <c r="U16" t="s">
        <v>82</v>
      </c>
      <c r="AB16">
        <v>800</v>
      </c>
      <c r="AC16" s="1">
        <v>39786.783078703702</v>
      </c>
      <c r="AD16">
        <v>200</v>
      </c>
      <c r="AE16" s="1">
        <v>39786.787141203706</v>
      </c>
      <c r="AF16">
        <v>800</v>
      </c>
      <c r="AG16" s="1">
        <v>39786.79184027778</v>
      </c>
      <c r="AH16">
        <v>200</v>
      </c>
      <c r="AI16" s="1">
        <v>39786.795567129629</v>
      </c>
      <c r="AJ16">
        <v>420</v>
      </c>
      <c r="AK16" s="1">
        <v>39786.802777777775</v>
      </c>
      <c r="AL16">
        <v>800</v>
      </c>
      <c r="AM16" s="1">
        <v>39786.806446759256</v>
      </c>
      <c r="AN16">
        <v>240</v>
      </c>
      <c r="AO16" s="1">
        <v>39786.807754629626</v>
      </c>
      <c r="AP16">
        <v>420</v>
      </c>
      <c r="AQ16" s="1">
        <v>39786.824374999997</v>
      </c>
      <c r="AR16" t="s">
        <v>84</v>
      </c>
      <c r="AT16" t="s">
        <v>84</v>
      </c>
      <c r="AV16" t="s">
        <v>84</v>
      </c>
      <c r="AX16" t="s">
        <v>84</v>
      </c>
      <c r="AZ16" t="s">
        <v>84</v>
      </c>
      <c r="BB16" t="s">
        <v>84</v>
      </c>
      <c r="BD16">
        <v>6094</v>
      </c>
      <c r="BE16">
        <v>256</v>
      </c>
      <c r="BF16">
        <v>120</v>
      </c>
      <c r="BG16" t="s">
        <v>107</v>
      </c>
      <c r="BH16">
        <v>35.440628699999998</v>
      </c>
      <c r="BI16">
        <v>139.64129149999999</v>
      </c>
      <c r="BJ16">
        <v>253</v>
      </c>
      <c r="BK16">
        <v>110</v>
      </c>
      <c r="BL16" t="s">
        <v>79</v>
      </c>
      <c r="BM16">
        <v>35.373365200000002</v>
      </c>
      <c r="BN16">
        <v>139.5042172</v>
      </c>
      <c r="BO16">
        <v>1</v>
      </c>
      <c r="BP16" t="s">
        <v>81</v>
      </c>
      <c r="BQ16">
        <v>1</v>
      </c>
      <c r="BR16">
        <v>1</v>
      </c>
      <c r="BS16">
        <v>1</v>
      </c>
      <c r="BT16">
        <v>1</v>
      </c>
      <c r="BU16">
        <v>420</v>
      </c>
      <c r="BV16">
        <f>IF(テーブル1[[#This Row],[出発地施設緯度.世界測地系.]]="NA",テーブル1[[#This Row],[Olat]],テーブル1[[#This Row],[出発地施設緯度.世界測地系.]])</f>
        <v>35.443878720275301</v>
      </c>
      <c r="BW16">
        <f>IF(テーブル1[[#This Row],[出発地施設経度.世界測地系.]]="NA",テーブル1[[#This Row],[Olon]],テーブル1[[#This Row],[出発地施設経度.世界測地系.]])</f>
        <v>139.638103652566</v>
      </c>
      <c r="BX16">
        <f>IF(テーブル1[[#This Row],[到着地施設緯度.世界測地系.]]="NA",テーブル1[[#This Row],[Dlat]],テーブル1[[#This Row],[到着地施設緯度.世界測地系.]])</f>
        <v>35.376620020240999</v>
      </c>
      <c r="BY16">
        <f>IF(テーブル1[[#This Row],[到着地施設経度.世界測地系.]]="NA",テーブル1[[#This Row],[Dlon]],テーブル1[[#This Row],[到着地施設経度.世界測地系.]])</f>
        <v>139.50104383230399</v>
      </c>
      <c r="BZ16">
        <v>35.443878720275301</v>
      </c>
      <c r="CA16">
        <v>139.638103652566</v>
      </c>
      <c r="CB16">
        <v>35.376620020240999</v>
      </c>
      <c r="CC16">
        <v>139.50104383230399</v>
      </c>
      <c r="CD16">
        <v>35.443697019360798</v>
      </c>
      <c r="CE16">
        <v>139.636938657684</v>
      </c>
      <c r="CF16">
        <v>35.376738314768303</v>
      </c>
      <c r="CG16">
        <v>139.50145489271901</v>
      </c>
    </row>
    <row r="17" spans="1:85" x14ac:dyDescent="0.4">
      <c r="A17">
        <v>1</v>
      </c>
      <c r="B17">
        <v>197041</v>
      </c>
      <c r="C17" t="s">
        <v>148</v>
      </c>
      <c r="D17">
        <v>200</v>
      </c>
      <c r="E17" t="s">
        <v>88</v>
      </c>
      <c r="F17" s="1">
        <v>39787.850023148145</v>
      </c>
      <c r="G17" s="1">
        <v>39787.889513888891</v>
      </c>
      <c r="H17">
        <v>3412</v>
      </c>
      <c r="I17" t="str">
        <f>テーブル1[[#This Row],[出発地緯度]]&amp;","&amp;テーブル1[[#This Row],[出発地経度]]</f>
        <v>35.4438787202753,139.638103652566</v>
      </c>
      <c r="J17" t="str">
        <f>テーブル1[[#This Row],[到着地緯度]]&amp;","&amp;テーブル1[[#This Row],[到着地経度]]</f>
        <v>35.376620020241,139.501043832304</v>
      </c>
      <c r="K17" t="s">
        <v>135</v>
      </c>
      <c r="L17" t="s">
        <v>79</v>
      </c>
      <c r="M17" t="s">
        <v>82</v>
      </c>
      <c r="N17" t="s">
        <v>87</v>
      </c>
      <c r="O17" t="s">
        <v>87</v>
      </c>
      <c r="P17" t="s">
        <v>82</v>
      </c>
      <c r="Q17" t="s">
        <v>112</v>
      </c>
      <c r="R17" t="s">
        <v>100</v>
      </c>
      <c r="S17" t="s">
        <v>82</v>
      </c>
      <c r="AB17">
        <v>200</v>
      </c>
      <c r="AC17" s="1">
        <v>39787.854872685188</v>
      </c>
      <c r="AD17">
        <v>200</v>
      </c>
      <c r="AE17" s="1">
        <v>39787.861145833333</v>
      </c>
      <c r="AF17">
        <v>420</v>
      </c>
      <c r="AG17" s="1">
        <v>39787.868611111109</v>
      </c>
      <c r="AH17">
        <v>800</v>
      </c>
      <c r="AI17" s="1">
        <v>39787.873935185184</v>
      </c>
      <c r="AJ17">
        <v>240</v>
      </c>
      <c r="AK17" s="1">
        <v>39787.875208333331</v>
      </c>
      <c r="AL17">
        <v>420</v>
      </c>
      <c r="AM17" s="1">
        <v>39787.884942129633</v>
      </c>
      <c r="AN17" t="s">
        <v>84</v>
      </c>
      <c r="AP17" t="s">
        <v>84</v>
      </c>
      <c r="AR17" t="s">
        <v>84</v>
      </c>
      <c r="AT17" t="s">
        <v>84</v>
      </c>
      <c r="AV17" t="s">
        <v>84</v>
      </c>
      <c r="AX17" t="s">
        <v>84</v>
      </c>
      <c r="AZ17" t="s">
        <v>84</v>
      </c>
      <c r="BB17" t="s">
        <v>84</v>
      </c>
      <c r="BD17">
        <v>6417</v>
      </c>
      <c r="BE17">
        <v>256</v>
      </c>
      <c r="BF17">
        <v>120</v>
      </c>
      <c r="BG17" t="s">
        <v>107</v>
      </c>
      <c r="BH17">
        <v>35.440628699999998</v>
      </c>
      <c r="BI17">
        <v>139.64129149999999</v>
      </c>
      <c r="BJ17">
        <v>253</v>
      </c>
      <c r="BK17">
        <v>110</v>
      </c>
      <c r="BL17" t="s">
        <v>79</v>
      </c>
      <c r="BM17">
        <v>35.373365200000002</v>
      </c>
      <c r="BN17">
        <v>139.5042172</v>
      </c>
      <c r="BO17">
        <v>1</v>
      </c>
      <c r="BP17" t="s">
        <v>81</v>
      </c>
      <c r="BQ17">
        <v>1</v>
      </c>
      <c r="BR17">
        <v>1</v>
      </c>
      <c r="BS17">
        <v>1</v>
      </c>
      <c r="BT17">
        <v>1</v>
      </c>
      <c r="BU17">
        <v>420</v>
      </c>
      <c r="BV17">
        <f>IF(テーブル1[[#This Row],[出発地施設緯度.世界測地系.]]="NA",テーブル1[[#This Row],[Olat]],テーブル1[[#This Row],[出発地施設緯度.世界測地系.]])</f>
        <v>35.443878720275301</v>
      </c>
      <c r="BW17">
        <f>IF(テーブル1[[#This Row],[出発地施設経度.世界測地系.]]="NA",テーブル1[[#This Row],[Olon]],テーブル1[[#This Row],[出発地施設経度.世界測地系.]])</f>
        <v>139.638103652566</v>
      </c>
      <c r="BX17">
        <f>IF(テーブル1[[#This Row],[到着地施設緯度.世界測地系.]]="NA",テーブル1[[#This Row],[Dlat]],テーブル1[[#This Row],[到着地施設緯度.世界測地系.]])</f>
        <v>35.376620020240999</v>
      </c>
      <c r="BY17">
        <f>IF(テーブル1[[#This Row],[到着地施設経度.世界測地系.]]="NA",テーブル1[[#This Row],[Dlon]],テーブル1[[#This Row],[到着地施設経度.世界測地系.]])</f>
        <v>139.50104383230399</v>
      </c>
      <c r="BZ17">
        <v>35.443878720275301</v>
      </c>
      <c r="CA17">
        <v>139.638103652566</v>
      </c>
      <c r="CB17">
        <v>35.376620020240999</v>
      </c>
      <c r="CC17">
        <v>139.50104383230399</v>
      </c>
      <c r="CD17">
        <v>35.443536069932499</v>
      </c>
      <c r="CE17">
        <v>139.63884830650099</v>
      </c>
      <c r="CF17">
        <v>35.376915393110103</v>
      </c>
      <c r="CG17">
        <v>139.50129929748701</v>
      </c>
    </row>
    <row r="18" spans="1:85" x14ac:dyDescent="0.4">
      <c r="A18">
        <v>1</v>
      </c>
      <c r="B18">
        <v>199111</v>
      </c>
      <c r="C18" t="s">
        <v>148</v>
      </c>
      <c r="D18">
        <v>200</v>
      </c>
      <c r="E18" t="s">
        <v>88</v>
      </c>
      <c r="F18" s="1">
        <v>39791.742951388886</v>
      </c>
      <c r="G18" s="1">
        <v>39791.783750000002</v>
      </c>
      <c r="H18">
        <v>3525</v>
      </c>
      <c r="I18" t="str">
        <f>テーブル1[[#This Row],[出発地緯度]]&amp;","&amp;テーブル1[[#This Row],[出発地経度]]</f>
        <v>35.4438787202753,139.638103652566</v>
      </c>
      <c r="J18" t="str">
        <f>テーブル1[[#This Row],[到着地緯度]]&amp;","&amp;テーブル1[[#This Row],[到着地経度]]</f>
        <v>35.376620020241,139.501043832304</v>
      </c>
      <c r="K18" t="s">
        <v>135</v>
      </c>
      <c r="L18" t="s">
        <v>79</v>
      </c>
      <c r="M18" t="s">
        <v>82</v>
      </c>
      <c r="N18" t="s">
        <v>87</v>
      </c>
      <c r="O18" t="s">
        <v>87</v>
      </c>
      <c r="P18" t="s">
        <v>82</v>
      </c>
      <c r="Q18" t="s">
        <v>112</v>
      </c>
      <c r="R18" t="s">
        <v>100</v>
      </c>
      <c r="S18" t="s">
        <v>82</v>
      </c>
      <c r="AB18">
        <v>200</v>
      </c>
      <c r="AC18" s="1">
        <v>39791.746215277781</v>
      </c>
      <c r="AD18">
        <v>200</v>
      </c>
      <c r="AE18" s="1">
        <v>39791.751111111109</v>
      </c>
      <c r="AF18">
        <v>420</v>
      </c>
      <c r="AG18" s="1">
        <v>39791.758483796293</v>
      </c>
      <c r="AH18">
        <v>800</v>
      </c>
      <c r="AI18" s="1">
        <v>39791.764004629629</v>
      </c>
      <c r="AJ18">
        <v>240</v>
      </c>
      <c r="AK18" s="1">
        <v>39791.766076388885</v>
      </c>
      <c r="AL18">
        <v>420</v>
      </c>
      <c r="AM18" s="1">
        <v>39791.779537037037</v>
      </c>
      <c r="AN18" t="s">
        <v>84</v>
      </c>
      <c r="AP18" t="s">
        <v>84</v>
      </c>
      <c r="AR18" t="s">
        <v>84</v>
      </c>
      <c r="AT18" t="s">
        <v>84</v>
      </c>
      <c r="AV18" t="s">
        <v>84</v>
      </c>
      <c r="AX18" t="s">
        <v>84</v>
      </c>
      <c r="AZ18" t="s">
        <v>84</v>
      </c>
      <c r="BB18" t="s">
        <v>84</v>
      </c>
      <c r="BD18">
        <v>7590</v>
      </c>
      <c r="BE18">
        <v>256</v>
      </c>
      <c r="BF18">
        <v>120</v>
      </c>
      <c r="BG18" t="s">
        <v>107</v>
      </c>
      <c r="BH18">
        <v>35.440628699999998</v>
      </c>
      <c r="BI18">
        <v>139.64129149999999</v>
      </c>
      <c r="BJ18">
        <v>253</v>
      </c>
      <c r="BK18">
        <v>110</v>
      </c>
      <c r="BL18" t="s">
        <v>79</v>
      </c>
      <c r="BM18">
        <v>35.373365200000002</v>
      </c>
      <c r="BN18">
        <v>139.5042172</v>
      </c>
      <c r="BO18">
        <v>1</v>
      </c>
      <c r="BP18" t="s">
        <v>81</v>
      </c>
      <c r="BQ18">
        <v>1</v>
      </c>
      <c r="BR18">
        <v>1</v>
      </c>
      <c r="BS18">
        <v>1</v>
      </c>
      <c r="BT18">
        <v>1</v>
      </c>
      <c r="BU18">
        <v>420</v>
      </c>
      <c r="BV18">
        <f>IF(テーブル1[[#This Row],[出発地施設緯度.世界測地系.]]="NA",テーブル1[[#This Row],[Olat]],テーブル1[[#This Row],[出発地施設緯度.世界測地系.]])</f>
        <v>35.443878720275301</v>
      </c>
      <c r="BW18">
        <f>IF(テーブル1[[#This Row],[出発地施設経度.世界測地系.]]="NA",テーブル1[[#This Row],[Olon]],テーブル1[[#This Row],[出発地施設経度.世界測地系.]])</f>
        <v>139.638103652566</v>
      </c>
      <c r="BX18">
        <f>IF(テーブル1[[#This Row],[到着地施設緯度.世界測地系.]]="NA",テーブル1[[#This Row],[Dlat]],テーブル1[[#This Row],[到着地施設緯度.世界測地系.]])</f>
        <v>35.376620020240999</v>
      </c>
      <c r="BY18">
        <f>IF(テーブル1[[#This Row],[到着地施設経度.世界測地系.]]="NA",テーブル1[[#This Row],[Dlon]],テーブル1[[#This Row],[到着地施設経度.世界測地系.]])</f>
        <v>139.50104383230399</v>
      </c>
      <c r="BZ18">
        <v>35.443878720275301</v>
      </c>
      <c r="CA18">
        <v>139.638103652566</v>
      </c>
      <c r="CB18">
        <v>35.376620020240999</v>
      </c>
      <c r="CC18">
        <v>139.50104383230399</v>
      </c>
      <c r="CD18">
        <v>35.444608947305902</v>
      </c>
      <c r="CE18">
        <v>139.63839769452099</v>
      </c>
      <c r="CF18">
        <v>35.377945384346702</v>
      </c>
      <c r="CG18">
        <v>139.50137974337801</v>
      </c>
    </row>
    <row r="19" spans="1:85" x14ac:dyDescent="0.4">
      <c r="A19">
        <v>1</v>
      </c>
      <c r="B19">
        <v>210013</v>
      </c>
      <c r="C19" t="s">
        <v>148</v>
      </c>
      <c r="D19">
        <v>200</v>
      </c>
      <c r="E19" t="s">
        <v>88</v>
      </c>
      <c r="F19" s="1">
        <v>39792.786365740743</v>
      </c>
      <c r="G19" s="1">
        <v>39792.846643518518</v>
      </c>
      <c r="H19">
        <v>5208</v>
      </c>
      <c r="I19" t="str">
        <f>テーブル1[[#This Row],[出発地緯度]]&amp;","&amp;テーブル1[[#This Row],[出発地経度]]</f>
        <v>35.4438787202753,139.638103652566</v>
      </c>
      <c r="J19" t="str">
        <f>テーブル1[[#This Row],[到着地緯度]]&amp;","&amp;テーブル1[[#This Row],[到着地経度]]</f>
        <v>35.376620020241,139.501043832304</v>
      </c>
      <c r="K19" t="s">
        <v>135</v>
      </c>
      <c r="L19" t="s">
        <v>79</v>
      </c>
      <c r="M19" t="s">
        <v>82</v>
      </c>
      <c r="N19" t="s">
        <v>87</v>
      </c>
      <c r="O19" t="s">
        <v>87</v>
      </c>
      <c r="P19" t="s">
        <v>82</v>
      </c>
      <c r="Q19" t="s">
        <v>112</v>
      </c>
      <c r="R19" t="s">
        <v>100</v>
      </c>
      <c r="S19" t="s">
        <v>82</v>
      </c>
      <c r="AB19">
        <v>200</v>
      </c>
      <c r="AC19" s="1">
        <v>39792.790092592593</v>
      </c>
      <c r="AD19">
        <v>200</v>
      </c>
      <c r="AE19" s="1">
        <v>39792.796215277776</v>
      </c>
      <c r="AF19">
        <v>420</v>
      </c>
      <c r="AG19" s="1">
        <v>39792.803032407406</v>
      </c>
      <c r="AH19">
        <v>800</v>
      </c>
      <c r="AI19" s="1">
        <v>39792.829872685186</v>
      </c>
      <c r="AJ19">
        <v>240</v>
      </c>
      <c r="AK19" s="1">
        <v>39792.833275462966</v>
      </c>
      <c r="AL19">
        <v>420</v>
      </c>
      <c r="AM19" s="1">
        <v>39792.843124999999</v>
      </c>
      <c r="AN19" t="s">
        <v>84</v>
      </c>
      <c r="AP19" t="s">
        <v>84</v>
      </c>
      <c r="AR19" t="s">
        <v>84</v>
      </c>
      <c r="AT19" t="s">
        <v>84</v>
      </c>
      <c r="AV19" t="s">
        <v>84</v>
      </c>
      <c r="AX19" t="s">
        <v>84</v>
      </c>
      <c r="AZ19" t="s">
        <v>84</v>
      </c>
      <c r="BB19" t="s">
        <v>84</v>
      </c>
      <c r="BD19">
        <v>7910</v>
      </c>
      <c r="BE19">
        <v>256</v>
      </c>
      <c r="BF19">
        <v>120</v>
      </c>
      <c r="BG19" t="s">
        <v>107</v>
      </c>
      <c r="BH19">
        <v>35.440628699999998</v>
      </c>
      <c r="BI19">
        <v>139.64129149999999</v>
      </c>
      <c r="BJ19">
        <v>253</v>
      </c>
      <c r="BK19">
        <v>110</v>
      </c>
      <c r="BL19" t="s">
        <v>79</v>
      </c>
      <c r="BM19">
        <v>35.373365200000002</v>
      </c>
      <c r="BN19">
        <v>139.5042172</v>
      </c>
      <c r="BO19">
        <v>1</v>
      </c>
      <c r="BP19" t="s">
        <v>81</v>
      </c>
      <c r="BQ19">
        <v>1</v>
      </c>
      <c r="BR19">
        <v>1</v>
      </c>
      <c r="BS19">
        <v>1</v>
      </c>
      <c r="BT19">
        <v>1</v>
      </c>
      <c r="BU19">
        <v>420</v>
      </c>
      <c r="BV19">
        <f>IF(テーブル1[[#This Row],[出発地施設緯度.世界測地系.]]="NA",テーブル1[[#This Row],[Olat]],テーブル1[[#This Row],[出発地施設緯度.世界測地系.]])</f>
        <v>35.443878720275301</v>
      </c>
      <c r="BW19">
        <f>IF(テーブル1[[#This Row],[出発地施設経度.世界測地系.]]="NA",テーブル1[[#This Row],[Olon]],テーブル1[[#This Row],[出発地施設経度.世界測地系.]])</f>
        <v>139.638103652566</v>
      </c>
      <c r="BX19">
        <f>IF(テーブル1[[#This Row],[到着地施設緯度.世界測地系.]]="NA",テーブル1[[#This Row],[Dlat]],テーブル1[[#This Row],[到着地施設緯度.世界測地系.]])</f>
        <v>35.376620020240999</v>
      </c>
      <c r="BY19">
        <f>IF(テーブル1[[#This Row],[到着地施設経度.世界測地系.]]="NA",テーブル1[[#This Row],[Dlon]],テーブル1[[#This Row],[到着地施設経度.世界測地系.]])</f>
        <v>139.50104383230399</v>
      </c>
      <c r="BZ19">
        <v>35.443878720275301</v>
      </c>
      <c r="CA19">
        <v>139.638103652566</v>
      </c>
      <c r="CB19">
        <v>35.376620020240999</v>
      </c>
      <c r="CC19">
        <v>139.50104383230399</v>
      </c>
      <c r="CD19">
        <v>35.443165912148501</v>
      </c>
      <c r="CE19">
        <v>139.63899851107101</v>
      </c>
      <c r="CF19">
        <v>35.376899295113098</v>
      </c>
      <c r="CG19">
        <v>139.50131539689099</v>
      </c>
    </row>
    <row r="20" spans="1:85" x14ac:dyDescent="0.4">
      <c r="A20">
        <v>1</v>
      </c>
      <c r="B20">
        <v>211111</v>
      </c>
      <c r="C20" t="s">
        <v>148</v>
      </c>
      <c r="D20">
        <v>200</v>
      </c>
      <c r="E20" t="s">
        <v>88</v>
      </c>
      <c r="F20" s="1">
        <v>39794.767141203702</v>
      </c>
      <c r="G20" s="1">
        <v>39794.81144675926</v>
      </c>
      <c r="H20">
        <v>3828</v>
      </c>
      <c r="I20" t="str">
        <f>テーブル1[[#This Row],[出発地緯度]]&amp;","&amp;テーブル1[[#This Row],[出発地経度]]</f>
        <v>35.4438787202753,139.638103652566</v>
      </c>
      <c r="J20" t="str">
        <f>テーブル1[[#This Row],[到着地緯度]]&amp;","&amp;テーブル1[[#This Row],[到着地経度]]</f>
        <v>35.376620020241,139.501043832304</v>
      </c>
      <c r="K20" t="s">
        <v>135</v>
      </c>
      <c r="L20" t="s">
        <v>79</v>
      </c>
      <c r="M20" t="s">
        <v>82</v>
      </c>
      <c r="N20" t="s">
        <v>87</v>
      </c>
      <c r="O20" t="s">
        <v>87</v>
      </c>
      <c r="P20" t="s">
        <v>82</v>
      </c>
      <c r="Q20" t="s">
        <v>112</v>
      </c>
      <c r="R20" t="s">
        <v>100</v>
      </c>
      <c r="S20" t="s">
        <v>82</v>
      </c>
      <c r="AB20">
        <v>200</v>
      </c>
      <c r="AC20" s="1">
        <v>39794.772002314814</v>
      </c>
      <c r="AD20">
        <v>200</v>
      </c>
      <c r="AE20" s="1">
        <v>39794.778831018521</v>
      </c>
      <c r="AF20">
        <v>420</v>
      </c>
      <c r="AG20" s="1">
        <v>39794.786435185182</v>
      </c>
      <c r="AH20">
        <v>800</v>
      </c>
      <c r="AI20" s="1">
        <v>39794.791921296295</v>
      </c>
      <c r="AJ20">
        <v>240</v>
      </c>
      <c r="AK20" s="1">
        <v>39794.793865740743</v>
      </c>
      <c r="AL20">
        <v>420</v>
      </c>
      <c r="AM20" s="1">
        <v>39794.807476851849</v>
      </c>
      <c r="AN20" t="s">
        <v>84</v>
      </c>
      <c r="AP20" t="s">
        <v>84</v>
      </c>
      <c r="AR20" t="s">
        <v>84</v>
      </c>
      <c r="AT20" t="s">
        <v>84</v>
      </c>
      <c r="AV20" t="s">
        <v>84</v>
      </c>
      <c r="AX20" t="s">
        <v>84</v>
      </c>
      <c r="AZ20" t="s">
        <v>84</v>
      </c>
      <c r="BB20" t="s">
        <v>84</v>
      </c>
      <c r="BD20">
        <v>8479</v>
      </c>
      <c r="BE20">
        <v>256</v>
      </c>
      <c r="BF20">
        <v>120</v>
      </c>
      <c r="BG20" t="s">
        <v>107</v>
      </c>
      <c r="BH20">
        <v>35.440628699999998</v>
      </c>
      <c r="BI20">
        <v>139.64129149999999</v>
      </c>
      <c r="BJ20">
        <v>253</v>
      </c>
      <c r="BK20">
        <v>110</v>
      </c>
      <c r="BL20" t="s">
        <v>79</v>
      </c>
      <c r="BM20">
        <v>35.373365200000002</v>
      </c>
      <c r="BN20">
        <v>139.5042172</v>
      </c>
      <c r="BO20">
        <v>1</v>
      </c>
      <c r="BP20" t="s">
        <v>81</v>
      </c>
      <c r="BQ20">
        <v>1</v>
      </c>
      <c r="BR20">
        <v>1</v>
      </c>
      <c r="BS20">
        <v>1</v>
      </c>
      <c r="BT20">
        <v>1</v>
      </c>
      <c r="BU20">
        <v>420</v>
      </c>
      <c r="BV20">
        <f>IF(テーブル1[[#This Row],[出発地施設緯度.世界測地系.]]="NA",テーブル1[[#This Row],[Olat]],テーブル1[[#This Row],[出発地施設緯度.世界測地系.]])</f>
        <v>35.443878720275301</v>
      </c>
      <c r="BW20">
        <f>IF(テーブル1[[#This Row],[出発地施設経度.世界測地系.]]="NA",テーブル1[[#This Row],[Olon]],テーブル1[[#This Row],[出発地施設経度.世界測地系.]])</f>
        <v>139.638103652566</v>
      </c>
      <c r="BX20">
        <f>IF(テーブル1[[#This Row],[到着地施設緯度.世界測地系.]]="NA",テーブル1[[#This Row],[Dlat]],テーブル1[[#This Row],[到着地施設緯度.世界測地系.]])</f>
        <v>35.376620020240999</v>
      </c>
      <c r="BY20">
        <f>IF(テーブル1[[#This Row],[到着地施設経度.世界測地系.]]="NA",テーブル1[[#This Row],[Dlon]],テーブル1[[#This Row],[到着地施設経度.世界測地系.]])</f>
        <v>139.50104383230399</v>
      </c>
      <c r="BZ20">
        <v>35.443878720275301</v>
      </c>
      <c r="CA20">
        <v>139.638103652566</v>
      </c>
      <c r="CB20">
        <v>35.376620020240999</v>
      </c>
      <c r="CC20">
        <v>139.50104383230399</v>
      </c>
      <c r="CD20">
        <v>35.443466368298701</v>
      </c>
      <c r="CE20">
        <v>139.63832795292501</v>
      </c>
      <c r="CF20">
        <v>35.376695420481099</v>
      </c>
      <c r="CG20">
        <v>139.50151928934599</v>
      </c>
    </row>
    <row r="21" spans="1:85" x14ac:dyDescent="0.4">
      <c r="A21">
        <v>1</v>
      </c>
      <c r="B21">
        <v>212640</v>
      </c>
      <c r="C21" t="s">
        <v>148</v>
      </c>
      <c r="D21">
        <v>200</v>
      </c>
      <c r="E21" t="s">
        <v>88</v>
      </c>
      <c r="F21" s="1">
        <v>39797.740844907406</v>
      </c>
      <c r="G21" s="1">
        <v>39797.780844907407</v>
      </c>
      <c r="H21">
        <v>3456</v>
      </c>
      <c r="I21" t="str">
        <f>テーブル1[[#This Row],[出発地緯度]]&amp;","&amp;テーブル1[[#This Row],[出発地経度]]</f>
        <v>35.4438787202753,139.638103652566</v>
      </c>
      <c r="J21" t="str">
        <f>テーブル1[[#This Row],[到着地緯度]]&amp;","&amp;テーブル1[[#This Row],[到着地経度]]</f>
        <v>35.376620020241,139.501043832304</v>
      </c>
      <c r="K21" t="s">
        <v>135</v>
      </c>
      <c r="L21" t="s">
        <v>79</v>
      </c>
      <c r="M21" t="s">
        <v>82</v>
      </c>
      <c r="N21" t="s">
        <v>87</v>
      </c>
      <c r="O21" t="s">
        <v>112</v>
      </c>
      <c r="P21" t="s">
        <v>87</v>
      </c>
      <c r="Q21" t="s">
        <v>82</v>
      </c>
      <c r="R21" t="s">
        <v>100</v>
      </c>
      <c r="S21" t="s">
        <v>82</v>
      </c>
      <c r="AB21">
        <v>200</v>
      </c>
      <c r="AC21" s="1">
        <v>39797.744490740741</v>
      </c>
      <c r="AD21">
        <v>800</v>
      </c>
      <c r="AE21" s="1">
        <v>39797.749988425923</v>
      </c>
      <c r="AF21">
        <v>200</v>
      </c>
      <c r="AG21" s="1">
        <v>39797.751284722224</v>
      </c>
      <c r="AH21">
        <v>420</v>
      </c>
      <c r="AI21" s="1">
        <v>39797.758726851855</v>
      </c>
      <c r="AJ21">
        <v>240</v>
      </c>
      <c r="AK21" s="1">
        <v>39797.763124999998</v>
      </c>
      <c r="AL21">
        <v>420</v>
      </c>
      <c r="AM21" s="1">
        <v>39797.777627314812</v>
      </c>
      <c r="AN21" t="s">
        <v>84</v>
      </c>
      <c r="AP21" t="s">
        <v>84</v>
      </c>
      <c r="AR21" t="s">
        <v>84</v>
      </c>
      <c r="AT21" t="s">
        <v>84</v>
      </c>
      <c r="AV21" t="s">
        <v>84</v>
      </c>
      <c r="AX21" t="s">
        <v>84</v>
      </c>
      <c r="AZ21" t="s">
        <v>84</v>
      </c>
      <c r="BB21" t="s">
        <v>84</v>
      </c>
      <c r="BD21">
        <v>9243</v>
      </c>
      <c r="BE21">
        <v>256</v>
      </c>
      <c r="BF21">
        <v>120</v>
      </c>
      <c r="BG21" t="s">
        <v>107</v>
      </c>
      <c r="BH21">
        <v>35.440628699999998</v>
      </c>
      <c r="BI21">
        <v>139.64129149999999</v>
      </c>
      <c r="BJ21">
        <v>253</v>
      </c>
      <c r="BK21">
        <v>110</v>
      </c>
      <c r="BL21" t="s">
        <v>79</v>
      </c>
      <c r="BM21">
        <v>35.373365200000002</v>
      </c>
      <c r="BN21">
        <v>139.5042172</v>
      </c>
      <c r="BO21">
        <v>1</v>
      </c>
      <c r="BP21" t="s">
        <v>81</v>
      </c>
      <c r="BQ21">
        <v>1</v>
      </c>
      <c r="BR21">
        <v>1</v>
      </c>
      <c r="BS21">
        <v>1</v>
      </c>
      <c r="BT21">
        <v>1</v>
      </c>
      <c r="BU21">
        <v>420</v>
      </c>
      <c r="BV21">
        <f>IF(テーブル1[[#This Row],[出発地施設緯度.世界測地系.]]="NA",テーブル1[[#This Row],[Olat]],テーブル1[[#This Row],[出発地施設緯度.世界測地系.]])</f>
        <v>35.443878720275301</v>
      </c>
      <c r="BW21">
        <f>IF(テーブル1[[#This Row],[出発地施設経度.世界測地系.]]="NA",テーブル1[[#This Row],[Olon]],テーブル1[[#This Row],[出発地施設経度.世界測地系.]])</f>
        <v>139.638103652566</v>
      </c>
      <c r="BX21">
        <f>IF(テーブル1[[#This Row],[到着地施設緯度.世界測地系.]]="NA",テーブル1[[#This Row],[Dlat]],テーブル1[[#This Row],[到着地施設緯度.世界測地系.]])</f>
        <v>35.376620020240999</v>
      </c>
      <c r="BY21">
        <f>IF(テーブル1[[#This Row],[到着地施設経度.世界測地系.]]="NA",テーブル1[[#This Row],[Dlon]],テーブル1[[#This Row],[到着地施設経度.世界測地系.]])</f>
        <v>139.50104383230399</v>
      </c>
      <c r="BZ21">
        <v>35.443878720275301</v>
      </c>
      <c r="CA21">
        <v>139.638103652566</v>
      </c>
      <c r="CB21">
        <v>35.376620020240999</v>
      </c>
      <c r="CC21">
        <v>139.50104383230399</v>
      </c>
      <c r="CD21">
        <v>35.441975035683903</v>
      </c>
      <c r="CE21">
        <v>139.638778584172</v>
      </c>
      <c r="CF21">
        <v>35.3767974061982</v>
      </c>
      <c r="CG21">
        <v>139.501326100694</v>
      </c>
    </row>
    <row r="22" spans="1:85" x14ac:dyDescent="0.4">
      <c r="A22">
        <v>1</v>
      </c>
      <c r="B22">
        <v>224670</v>
      </c>
      <c r="C22" t="s">
        <v>148</v>
      </c>
      <c r="D22">
        <v>200</v>
      </c>
      <c r="E22" t="s">
        <v>88</v>
      </c>
      <c r="F22" s="1">
        <v>39801.800810185188</v>
      </c>
      <c r="G22" s="1">
        <v>39801.844513888886</v>
      </c>
      <c r="H22">
        <v>3776</v>
      </c>
      <c r="I22" t="str">
        <f>テーブル1[[#This Row],[出発地緯度]]&amp;","&amp;テーブル1[[#This Row],[出発地経度]]</f>
        <v>35.4438787202753,139.638103652566</v>
      </c>
      <c r="J22" t="str">
        <f>テーブル1[[#This Row],[到着地緯度]]&amp;","&amp;テーブル1[[#This Row],[到着地経度]]</f>
        <v>35.376620020241,139.501043832304</v>
      </c>
      <c r="K22" t="s">
        <v>135</v>
      </c>
      <c r="L22" t="s">
        <v>79</v>
      </c>
      <c r="M22" t="s">
        <v>82</v>
      </c>
      <c r="N22" t="s">
        <v>87</v>
      </c>
      <c r="O22" t="s">
        <v>87</v>
      </c>
      <c r="P22" t="s">
        <v>82</v>
      </c>
      <c r="Q22" t="s">
        <v>112</v>
      </c>
      <c r="R22" t="s">
        <v>100</v>
      </c>
      <c r="S22" t="s">
        <v>82</v>
      </c>
      <c r="AB22">
        <v>200</v>
      </c>
      <c r="AC22" s="1">
        <v>39801.80673611111</v>
      </c>
      <c r="AD22">
        <v>200</v>
      </c>
      <c r="AE22" s="1">
        <v>39801.810624999998</v>
      </c>
      <c r="AF22">
        <v>420</v>
      </c>
      <c r="AG22" s="1">
        <v>39801.820011574076</v>
      </c>
      <c r="AH22">
        <v>800</v>
      </c>
      <c r="AI22" s="1">
        <v>39801.823391203703</v>
      </c>
      <c r="AJ22">
        <v>240</v>
      </c>
      <c r="AK22" s="1">
        <v>39801.827337962961</v>
      </c>
      <c r="AL22">
        <v>420</v>
      </c>
      <c r="AM22" s="1">
        <v>39801.840833333335</v>
      </c>
      <c r="AN22" t="s">
        <v>84</v>
      </c>
      <c r="AP22" t="s">
        <v>84</v>
      </c>
      <c r="AR22" t="s">
        <v>84</v>
      </c>
      <c r="AT22" t="s">
        <v>84</v>
      </c>
      <c r="AV22" t="s">
        <v>84</v>
      </c>
      <c r="AX22" t="s">
        <v>84</v>
      </c>
      <c r="AZ22" t="s">
        <v>84</v>
      </c>
      <c r="BB22" t="s">
        <v>84</v>
      </c>
      <c r="BD22">
        <v>10349</v>
      </c>
      <c r="BE22">
        <v>256</v>
      </c>
      <c r="BF22">
        <v>120</v>
      </c>
      <c r="BG22" t="s">
        <v>107</v>
      </c>
      <c r="BH22">
        <v>35.440628699999998</v>
      </c>
      <c r="BI22">
        <v>139.64129149999999</v>
      </c>
      <c r="BJ22">
        <v>253</v>
      </c>
      <c r="BK22">
        <v>110</v>
      </c>
      <c r="BL22" t="s">
        <v>79</v>
      </c>
      <c r="BM22">
        <v>35.373365200000002</v>
      </c>
      <c r="BN22">
        <v>139.5042172</v>
      </c>
      <c r="BO22">
        <v>1</v>
      </c>
      <c r="BP22" t="s">
        <v>81</v>
      </c>
      <c r="BQ22">
        <v>1</v>
      </c>
      <c r="BR22">
        <v>1</v>
      </c>
      <c r="BS22">
        <v>1</v>
      </c>
      <c r="BT22">
        <v>1</v>
      </c>
      <c r="BU22">
        <v>420</v>
      </c>
      <c r="BV22">
        <f>IF(テーブル1[[#This Row],[出発地施設緯度.世界測地系.]]="NA",テーブル1[[#This Row],[Olat]],テーブル1[[#This Row],[出発地施設緯度.世界測地系.]])</f>
        <v>35.443878720275301</v>
      </c>
      <c r="BW22">
        <f>IF(テーブル1[[#This Row],[出発地施設経度.世界測地系.]]="NA",テーブル1[[#This Row],[Olon]],テーブル1[[#This Row],[出発地施設経度.世界測地系.]])</f>
        <v>139.638103652566</v>
      </c>
      <c r="BX22">
        <f>IF(テーブル1[[#This Row],[到着地施設緯度.世界測地系.]]="NA",テーブル1[[#This Row],[Dlat]],テーブル1[[#This Row],[到着地施設緯度.世界測地系.]])</f>
        <v>35.376620020240999</v>
      </c>
      <c r="BY22">
        <f>IF(テーブル1[[#This Row],[到着地施設経度.世界測地系.]]="NA",テーブル1[[#This Row],[Dlon]],テーブル1[[#This Row],[到着地施設経度.世界測地系.]])</f>
        <v>139.50104383230399</v>
      </c>
      <c r="BZ22">
        <v>35.443878720275301</v>
      </c>
      <c r="CA22">
        <v>139.638103652566</v>
      </c>
      <c r="CB22">
        <v>35.376620020240999</v>
      </c>
      <c r="CC22">
        <v>139.50104383230399</v>
      </c>
      <c r="CD22">
        <v>35.444217390593302</v>
      </c>
      <c r="CE22">
        <v>139.638478205865</v>
      </c>
      <c r="CF22">
        <v>35.376749113145202</v>
      </c>
      <c r="CG22">
        <v>139.50142809444699</v>
      </c>
    </row>
    <row r="23" spans="1:85" x14ac:dyDescent="0.4">
      <c r="A23">
        <v>1</v>
      </c>
      <c r="B23">
        <v>226155</v>
      </c>
      <c r="C23" t="s">
        <v>148</v>
      </c>
      <c r="D23">
        <v>200</v>
      </c>
      <c r="E23" t="s">
        <v>88</v>
      </c>
      <c r="F23" s="1">
        <v>39806.73810185185</v>
      </c>
      <c r="G23" s="1">
        <v>39806.775625000002</v>
      </c>
      <c r="H23">
        <v>3242</v>
      </c>
      <c r="I23" t="str">
        <f>テーブル1[[#This Row],[出発地緯度]]&amp;","&amp;テーブル1[[#This Row],[出発地経度]]</f>
        <v>35.4438787202753,139.638103652566</v>
      </c>
      <c r="J23" t="str">
        <f>テーブル1[[#This Row],[到着地緯度]]&amp;","&amp;テーブル1[[#This Row],[到着地経度]]</f>
        <v>35.376620020241,139.501043832304</v>
      </c>
      <c r="K23" t="s">
        <v>135</v>
      </c>
      <c r="L23" t="s">
        <v>79</v>
      </c>
      <c r="M23" t="s">
        <v>82</v>
      </c>
      <c r="N23" t="s">
        <v>87</v>
      </c>
      <c r="O23" t="s">
        <v>112</v>
      </c>
      <c r="P23" t="s">
        <v>87</v>
      </c>
      <c r="Q23" t="s">
        <v>82</v>
      </c>
      <c r="R23" t="s">
        <v>108</v>
      </c>
      <c r="AB23">
        <v>200</v>
      </c>
      <c r="AC23" s="1">
        <v>39806.742581018516</v>
      </c>
      <c r="AD23">
        <v>800</v>
      </c>
      <c r="AE23" s="1">
        <v>39806.748738425929</v>
      </c>
      <c r="AF23">
        <v>200</v>
      </c>
      <c r="AG23" s="1">
        <v>39806.750821759262</v>
      </c>
      <c r="AH23">
        <v>420</v>
      </c>
      <c r="AI23" s="1">
        <v>39806.758067129631</v>
      </c>
      <c r="AJ23">
        <v>500</v>
      </c>
      <c r="AK23" s="1">
        <v>39806.759756944448</v>
      </c>
      <c r="AL23" t="s">
        <v>84</v>
      </c>
      <c r="AN23" t="s">
        <v>84</v>
      </c>
      <c r="AP23" t="s">
        <v>84</v>
      </c>
      <c r="AR23" t="s">
        <v>84</v>
      </c>
      <c r="AT23" t="s">
        <v>84</v>
      </c>
      <c r="AV23" t="s">
        <v>84</v>
      </c>
      <c r="AX23" t="s">
        <v>84</v>
      </c>
      <c r="AZ23" t="s">
        <v>84</v>
      </c>
      <c r="BB23" t="s">
        <v>84</v>
      </c>
      <c r="BD23">
        <v>11550</v>
      </c>
      <c r="BE23">
        <v>256</v>
      </c>
      <c r="BF23">
        <v>120</v>
      </c>
      <c r="BG23" t="s">
        <v>107</v>
      </c>
      <c r="BH23">
        <v>35.440628699999998</v>
      </c>
      <c r="BI23">
        <v>139.64129149999999</v>
      </c>
      <c r="BJ23">
        <v>253</v>
      </c>
      <c r="BK23">
        <v>110</v>
      </c>
      <c r="BL23" t="s">
        <v>79</v>
      </c>
      <c r="BM23">
        <v>35.373365200000002</v>
      </c>
      <c r="BN23">
        <v>139.5042172</v>
      </c>
      <c r="BO23">
        <v>1</v>
      </c>
      <c r="BP23" t="s">
        <v>81</v>
      </c>
      <c r="BQ23">
        <v>1</v>
      </c>
      <c r="BR23">
        <v>1</v>
      </c>
      <c r="BS23">
        <v>1</v>
      </c>
      <c r="BT23">
        <v>1</v>
      </c>
      <c r="BU23">
        <v>420</v>
      </c>
      <c r="BV23">
        <f>IF(テーブル1[[#This Row],[出発地施設緯度.世界測地系.]]="NA",テーブル1[[#This Row],[Olat]],テーブル1[[#This Row],[出発地施設緯度.世界測地系.]])</f>
        <v>35.443878720275301</v>
      </c>
      <c r="BW23">
        <f>IF(テーブル1[[#This Row],[出発地施設経度.世界測地系.]]="NA",テーブル1[[#This Row],[Olon]],テーブル1[[#This Row],[出発地施設経度.世界測地系.]])</f>
        <v>139.638103652566</v>
      </c>
      <c r="BX23">
        <f>IF(テーブル1[[#This Row],[到着地施設緯度.世界測地系.]]="NA",テーブル1[[#This Row],[Dlat]],テーブル1[[#This Row],[到着地施設緯度.世界測地系.]])</f>
        <v>35.376620020240999</v>
      </c>
      <c r="BY23">
        <f>IF(テーブル1[[#This Row],[到着地施設経度.世界測地系.]]="NA",テーブル1[[#This Row],[Dlon]],テーブル1[[#This Row],[到着地施設経度.世界測地系.]])</f>
        <v>139.50104383230399</v>
      </c>
      <c r="BZ23">
        <v>35.443878720275301</v>
      </c>
      <c r="CA23">
        <v>139.638103652566</v>
      </c>
      <c r="CB23">
        <v>35.376620020240999</v>
      </c>
      <c r="CC23">
        <v>139.50104383230399</v>
      </c>
      <c r="CD23">
        <v>35.444045715421801</v>
      </c>
      <c r="CE23">
        <v>139.63884838302701</v>
      </c>
      <c r="CF23">
        <v>35.376797406011299</v>
      </c>
      <c r="CG23">
        <v>139.50131540158199</v>
      </c>
    </row>
    <row r="24" spans="1:85" x14ac:dyDescent="0.4">
      <c r="A24">
        <v>1</v>
      </c>
      <c r="B24">
        <v>197222</v>
      </c>
      <c r="C24" t="s">
        <v>148</v>
      </c>
      <c r="D24">
        <v>200</v>
      </c>
      <c r="E24" t="s">
        <v>88</v>
      </c>
      <c r="F24" s="1">
        <v>39788.406921296293</v>
      </c>
      <c r="G24" s="1">
        <v>39788.423252314817</v>
      </c>
      <c r="H24">
        <v>1411</v>
      </c>
      <c r="I24" t="str">
        <f>テーブル1[[#This Row],[出発地緯度]]&amp;","&amp;テーブル1[[#This Row],[出発地経度]]</f>
        <v>35.3984144351145,139.532303232677</v>
      </c>
      <c r="J24" t="str">
        <f>テーブル1[[#This Row],[到着地緯度]]&amp;","&amp;テーブル1[[#This Row],[到着地経度]]</f>
        <v>35.376620020241,139.501043832304</v>
      </c>
      <c r="K24" t="s">
        <v>158</v>
      </c>
      <c r="L24" t="s">
        <v>79</v>
      </c>
      <c r="M24" t="s">
        <v>82</v>
      </c>
      <c r="N24" t="s">
        <v>98</v>
      </c>
      <c r="AB24">
        <v>100</v>
      </c>
      <c r="AC24" s="1">
        <v>39788.40929398148</v>
      </c>
      <c r="AD24" t="s">
        <v>84</v>
      </c>
      <c r="AF24" t="s">
        <v>84</v>
      </c>
      <c r="AH24" t="s">
        <v>84</v>
      </c>
      <c r="AJ24" t="s">
        <v>84</v>
      </c>
      <c r="AL24" t="s">
        <v>84</v>
      </c>
      <c r="AN24" t="s">
        <v>84</v>
      </c>
      <c r="AP24" t="s">
        <v>84</v>
      </c>
      <c r="AR24" t="s">
        <v>84</v>
      </c>
      <c r="AT24" t="s">
        <v>84</v>
      </c>
      <c r="AV24" t="s">
        <v>84</v>
      </c>
      <c r="AX24" t="s">
        <v>84</v>
      </c>
      <c r="AZ24" t="s">
        <v>84</v>
      </c>
      <c r="BB24" t="s">
        <v>84</v>
      </c>
      <c r="BD24">
        <v>6500</v>
      </c>
      <c r="BE24">
        <v>255</v>
      </c>
      <c r="BF24">
        <v>270</v>
      </c>
      <c r="BG24" t="s">
        <v>139</v>
      </c>
      <c r="BH24">
        <v>35.395161399999999</v>
      </c>
      <c r="BI24">
        <v>139.53548019999999</v>
      </c>
      <c r="BJ24">
        <v>253</v>
      </c>
      <c r="BK24">
        <v>110</v>
      </c>
      <c r="BL24" t="s">
        <v>79</v>
      </c>
      <c r="BM24">
        <v>35.373365200000002</v>
      </c>
      <c r="BN24">
        <v>139.5042172</v>
      </c>
      <c r="BO24">
        <v>1</v>
      </c>
      <c r="BP24" t="s">
        <v>81</v>
      </c>
      <c r="BQ24">
        <v>1</v>
      </c>
      <c r="BR24">
        <v>1</v>
      </c>
      <c r="BS24">
        <v>1</v>
      </c>
      <c r="BT24">
        <v>1</v>
      </c>
      <c r="BU24">
        <v>420</v>
      </c>
      <c r="BV24">
        <f>IF(テーブル1[[#This Row],[出発地施設緯度.世界測地系.]]="NA",テーブル1[[#This Row],[Olat]],テーブル1[[#This Row],[出発地施設緯度.世界測地系.]])</f>
        <v>35.398414435114503</v>
      </c>
      <c r="BW24">
        <f>IF(テーブル1[[#This Row],[出発地施設経度.世界測地系.]]="NA",テーブル1[[#This Row],[Olon]],テーブル1[[#This Row],[出発地施設経度.世界測地系.]])</f>
        <v>139.53230323267701</v>
      </c>
      <c r="BX24">
        <f>IF(テーブル1[[#This Row],[到着地施設緯度.世界測地系.]]="NA",テーブル1[[#This Row],[Dlat]],テーブル1[[#This Row],[到着地施設緯度.世界測地系.]])</f>
        <v>35.376620020240999</v>
      </c>
      <c r="BY24">
        <f>IF(テーブル1[[#This Row],[到着地施設経度.世界測地系.]]="NA",テーブル1[[#This Row],[Dlon]],テーブル1[[#This Row],[到着地施設経度.世界測地系.]])</f>
        <v>139.50104383230399</v>
      </c>
      <c r="BZ24">
        <v>35.398414435114503</v>
      </c>
      <c r="CA24">
        <v>139.53230323267701</v>
      </c>
      <c r="CB24">
        <v>35.376620020240999</v>
      </c>
      <c r="CC24">
        <v>139.50104383230399</v>
      </c>
      <c r="CD24">
        <v>35.3985071212132</v>
      </c>
      <c r="CE24">
        <v>139.53207494736799</v>
      </c>
      <c r="CF24">
        <v>35.376867091623701</v>
      </c>
      <c r="CG24">
        <v>139.500918431342</v>
      </c>
    </row>
    <row r="25" spans="1:85" x14ac:dyDescent="0.4">
      <c r="A25">
        <v>1</v>
      </c>
      <c r="B25">
        <v>225816</v>
      </c>
      <c r="C25" t="s">
        <v>148</v>
      </c>
      <c r="D25">
        <v>200</v>
      </c>
      <c r="E25" t="s">
        <v>88</v>
      </c>
      <c r="F25" s="1">
        <v>39805.628831018519</v>
      </c>
      <c r="G25" s="1">
        <v>39805.662164351852</v>
      </c>
      <c r="H25">
        <v>2880</v>
      </c>
      <c r="I25" t="str">
        <f>テーブル1[[#This Row],[出発地緯度]]&amp;","&amp;テーブル1[[#This Row],[出発地経度]]</f>
        <v>35.4658629400156,139.625004128168</v>
      </c>
      <c r="J25" t="str">
        <f>テーブル1[[#This Row],[到着地緯度]]&amp;","&amp;テーブル1[[#This Row],[到着地経度]]</f>
        <v>35.376620020241,139.501043832304</v>
      </c>
      <c r="K25" t="s">
        <v>242</v>
      </c>
      <c r="L25" t="s">
        <v>79</v>
      </c>
      <c r="M25" t="s">
        <v>82</v>
      </c>
      <c r="N25" t="s">
        <v>98</v>
      </c>
      <c r="AB25">
        <v>100</v>
      </c>
      <c r="AC25" s="1">
        <v>39805.639270833337</v>
      </c>
      <c r="AD25" t="s">
        <v>84</v>
      </c>
      <c r="AF25" t="s">
        <v>84</v>
      </c>
      <c r="AH25" t="s">
        <v>84</v>
      </c>
      <c r="AJ25" t="s">
        <v>84</v>
      </c>
      <c r="AL25" t="s">
        <v>84</v>
      </c>
      <c r="AN25" t="s">
        <v>84</v>
      </c>
      <c r="AP25" t="s">
        <v>84</v>
      </c>
      <c r="AR25" t="s">
        <v>84</v>
      </c>
      <c r="AT25" t="s">
        <v>84</v>
      </c>
      <c r="AV25" t="s">
        <v>84</v>
      </c>
      <c r="AX25" t="s">
        <v>84</v>
      </c>
      <c r="AZ25" t="s">
        <v>84</v>
      </c>
      <c r="BB25" t="s">
        <v>84</v>
      </c>
      <c r="BD25">
        <v>11295</v>
      </c>
      <c r="BE25">
        <v>1154</v>
      </c>
      <c r="BF25">
        <v>150</v>
      </c>
      <c r="BG25" t="s">
        <v>95</v>
      </c>
      <c r="BH25">
        <v>35.462615499999998</v>
      </c>
      <c r="BI25">
        <v>139.62819189999999</v>
      </c>
      <c r="BJ25">
        <v>253</v>
      </c>
      <c r="BK25">
        <v>110</v>
      </c>
      <c r="BL25" t="s">
        <v>79</v>
      </c>
      <c r="BM25">
        <v>35.373365200000002</v>
      </c>
      <c r="BN25">
        <v>139.5042172</v>
      </c>
      <c r="BO25">
        <v>1</v>
      </c>
      <c r="BP25" t="s">
        <v>81</v>
      </c>
      <c r="BQ25">
        <v>1</v>
      </c>
      <c r="BR25">
        <v>1</v>
      </c>
      <c r="BS25">
        <v>1</v>
      </c>
      <c r="BT25">
        <v>1</v>
      </c>
      <c r="BU25">
        <v>420</v>
      </c>
      <c r="BV25">
        <f>IF(テーブル1[[#This Row],[出発地施設緯度.世界測地系.]]="NA",テーブル1[[#This Row],[Olat]],テーブル1[[#This Row],[出発地施設緯度.世界測地系.]])</f>
        <v>35.465862940015597</v>
      </c>
      <c r="BW25">
        <f>IF(テーブル1[[#This Row],[出発地施設経度.世界測地系.]]="NA",テーブル1[[#This Row],[Olon]],テーブル1[[#This Row],[出発地施設経度.世界測地系.]])</f>
        <v>139.625004128168</v>
      </c>
      <c r="BX25">
        <f>IF(テーブル1[[#This Row],[到着地施設緯度.世界測地系.]]="NA",テーブル1[[#This Row],[Dlat]],テーブル1[[#This Row],[到着地施設緯度.世界測地系.]])</f>
        <v>35.376620020240999</v>
      </c>
      <c r="BY25">
        <f>IF(テーブル1[[#This Row],[到着地施設経度.世界測地系.]]="NA",テーブル1[[#This Row],[Dlon]],テーブル1[[#This Row],[到着地施設経度.世界測地系.]])</f>
        <v>139.50104383230399</v>
      </c>
      <c r="BZ25">
        <v>35.465862940015597</v>
      </c>
      <c r="CA25">
        <v>139.625004128168</v>
      </c>
      <c r="CB25">
        <v>35.376620020240999</v>
      </c>
      <c r="CC25">
        <v>139.50104383230399</v>
      </c>
      <c r="CD25">
        <v>35.4695481279986</v>
      </c>
      <c r="CE25">
        <v>139.62970736787699</v>
      </c>
      <c r="CF25">
        <v>35.376716910778697</v>
      </c>
      <c r="CG25">
        <v>139.50109542355801</v>
      </c>
    </row>
    <row r="26" spans="1:85" x14ac:dyDescent="0.4">
      <c r="A26">
        <v>1</v>
      </c>
      <c r="B26">
        <v>224353</v>
      </c>
      <c r="C26" t="s">
        <v>148</v>
      </c>
      <c r="D26">
        <v>200</v>
      </c>
      <c r="E26" t="s">
        <v>88</v>
      </c>
      <c r="F26" s="1">
        <v>39800.885335648149</v>
      </c>
      <c r="G26" s="1">
        <v>39800.93577546296</v>
      </c>
      <c r="H26">
        <v>4358</v>
      </c>
      <c r="I26" t="str">
        <f>テーブル1[[#This Row],[出発地緯度]]&amp;","&amp;テーブル1[[#This Row],[出発地経度]]</f>
        <v>35.4428722315016,139.644033106476</v>
      </c>
      <c r="J26" t="str">
        <f>テーブル1[[#This Row],[到着地緯度]]&amp;","&amp;テーブル1[[#This Row],[到着地経度]]</f>
        <v>35.376620020241,139.501043832304</v>
      </c>
      <c r="K26" t="s">
        <v>223</v>
      </c>
      <c r="L26" t="s">
        <v>79</v>
      </c>
      <c r="M26" t="s">
        <v>82</v>
      </c>
      <c r="N26" t="s">
        <v>112</v>
      </c>
      <c r="O26" t="s">
        <v>87</v>
      </c>
      <c r="P26" t="s">
        <v>87</v>
      </c>
      <c r="Q26" t="s">
        <v>82</v>
      </c>
      <c r="R26" t="s">
        <v>112</v>
      </c>
      <c r="S26" t="s">
        <v>100</v>
      </c>
      <c r="T26" t="s">
        <v>82</v>
      </c>
      <c r="AB26">
        <v>800</v>
      </c>
      <c r="AC26" s="1">
        <v>39800.896620370368</v>
      </c>
      <c r="AD26">
        <v>200</v>
      </c>
      <c r="AE26" s="1">
        <v>39800.899108796293</v>
      </c>
      <c r="AF26">
        <v>200</v>
      </c>
      <c r="AG26" s="1">
        <v>39800.903148148151</v>
      </c>
      <c r="AH26">
        <v>420</v>
      </c>
      <c r="AI26" s="1">
        <v>39800.910543981481</v>
      </c>
      <c r="AJ26">
        <v>800</v>
      </c>
      <c r="AK26" s="1">
        <v>39800.915416666663</v>
      </c>
      <c r="AL26">
        <v>240</v>
      </c>
      <c r="AM26" s="1">
        <v>39800.916689814818</v>
      </c>
      <c r="AN26">
        <v>420</v>
      </c>
      <c r="AO26" s="1">
        <v>39800.928310185183</v>
      </c>
      <c r="AP26" t="s">
        <v>84</v>
      </c>
      <c r="AR26" t="s">
        <v>84</v>
      </c>
      <c r="AT26" t="s">
        <v>84</v>
      </c>
      <c r="AV26" t="s">
        <v>84</v>
      </c>
      <c r="AX26" t="s">
        <v>84</v>
      </c>
      <c r="AZ26" t="s">
        <v>84</v>
      </c>
      <c r="BB26" t="s">
        <v>84</v>
      </c>
      <c r="BD26">
        <v>10099</v>
      </c>
      <c r="BE26">
        <v>1066</v>
      </c>
      <c r="BF26">
        <v>190</v>
      </c>
      <c r="BG26" t="s">
        <v>132</v>
      </c>
      <c r="BH26">
        <v>35.439622</v>
      </c>
      <c r="BI26">
        <v>139.64722140000001</v>
      </c>
      <c r="BJ26">
        <v>253</v>
      </c>
      <c r="BK26">
        <v>110</v>
      </c>
      <c r="BL26" t="s">
        <v>79</v>
      </c>
      <c r="BM26">
        <v>35.373365200000002</v>
      </c>
      <c r="BN26">
        <v>139.5042172</v>
      </c>
      <c r="BO26">
        <v>1</v>
      </c>
      <c r="BP26" t="s">
        <v>81</v>
      </c>
      <c r="BQ26">
        <v>1</v>
      </c>
      <c r="BR26">
        <v>1</v>
      </c>
      <c r="BS26">
        <v>1</v>
      </c>
      <c r="BT26">
        <v>1</v>
      </c>
      <c r="BU26">
        <v>420</v>
      </c>
      <c r="BV26">
        <f>IF(テーブル1[[#This Row],[出発地施設緯度.世界測地系.]]="NA",テーブル1[[#This Row],[Olat]],テーブル1[[#This Row],[出発地施設緯度.世界測地系.]])</f>
        <v>35.442872231501603</v>
      </c>
      <c r="BW26">
        <f>IF(テーブル1[[#This Row],[出発地施設経度.世界測地系.]]="NA",テーブル1[[#This Row],[Olon]],テーブル1[[#This Row],[出発地施設経度.世界測地系.]])</f>
        <v>139.644033106476</v>
      </c>
      <c r="BX26">
        <f>IF(テーブル1[[#This Row],[到着地施設緯度.世界測地系.]]="NA",テーブル1[[#This Row],[Dlat]],テーブル1[[#This Row],[到着地施設緯度.世界測地系.]])</f>
        <v>35.376620020240999</v>
      </c>
      <c r="BY26">
        <f>IF(テーブル1[[#This Row],[到着地施設経度.世界測地系.]]="NA",テーブル1[[#This Row],[Dlon]],テーブル1[[#This Row],[到着地施設経度.世界測地系.]])</f>
        <v>139.50104383230399</v>
      </c>
      <c r="BZ26">
        <v>35.442872231501603</v>
      </c>
      <c r="CA26">
        <v>139.644033106476</v>
      </c>
      <c r="CB26">
        <v>35.376620020240999</v>
      </c>
      <c r="CC26">
        <v>139.50104383230399</v>
      </c>
      <c r="CD26">
        <v>35.443058608520403</v>
      </c>
      <c r="CE26">
        <v>139.64385871237701</v>
      </c>
      <c r="CF26">
        <v>35.375429463197499</v>
      </c>
      <c r="CG26">
        <v>139.501937712889</v>
      </c>
    </row>
    <row r="27" spans="1:85" x14ac:dyDescent="0.4">
      <c r="A27">
        <v>1</v>
      </c>
      <c r="B27">
        <v>195817</v>
      </c>
      <c r="C27" t="s">
        <v>148</v>
      </c>
      <c r="D27">
        <v>200</v>
      </c>
      <c r="E27" t="s">
        <v>88</v>
      </c>
      <c r="F27" s="1">
        <v>39785.733506944445</v>
      </c>
      <c r="G27" s="1">
        <v>39785.794351851851</v>
      </c>
      <c r="H27">
        <v>5257</v>
      </c>
      <c r="I27" t="str">
        <f>テーブル1[[#This Row],[出発地緯度]]&amp;","&amp;テーブル1[[#This Row],[出発地経度]]</f>
        <v>35.6440044697277,139.715678794881</v>
      </c>
      <c r="J27" t="str">
        <f>テーブル1[[#This Row],[到着地緯度]]&amp;","&amp;テーブル1[[#This Row],[到着地経度]]</f>
        <v>35.376620020241,139.501043832304</v>
      </c>
      <c r="K27" t="s">
        <v>209</v>
      </c>
      <c r="L27" t="s">
        <v>79</v>
      </c>
      <c r="M27" t="s">
        <v>82</v>
      </c>
      <c r="N27" t="s">
        <v>83</v>
      </c>
      <c r="O27" t="s">
        <v>82</v>
      </c>
      <c r="P27" t="s">
        <v>112</v>
      </c>
      <c r="Q27" t="s">
        <v>100</v>
      </c>
      <c r="R27" t="s">
        <v>82</v>
      </c>
      <c r="AB27">
        <v>210</v>
      </c>
      <c r="AC27" s="1">
        <v>39785.744791666664</v>
      </c>
      <c r="AD27">
        <v>420</v>
      </c>
      <c r="AE27" s="1">
        <v>39785.770092592589</v>
      </c>
      <c r="AF27">
        <v>800</v>
      </c>
      <c r="AG27" s="1">
        <v>39785.775682870371</v>
      </c>
      <c r="AH27">
        <v>240</v>
      </c>
      <c r="AI27" s="1">
        <v>39785.777499999997</v>
      </c>
      <c r="AJ27">
        <v>420</v>
      </c>
      <c r="AK27" s="1">
        <v>39785.790486111109</v>
      </c>
      <c r="AL27" t="s">
        <v>84</v>
      </c>
      <c r="AN27" t="s">
        <v>84</v>
      </c>
      <c r="AP27" t="s">
        <v>84</v>
      </c>
      <c r="AR27" t="s">
        <v>84</v>
      </c>
      <c r="AT27" t="s">
        <v>84</v>
      </c>
      <c r="AV27" t="s">
        <v>84</v>
      </c>
      <c r="AX27" t="s">
        <v>84</v>
      </c>
      <c r="AZ27" t="s">
        <v>84</v>
      </c>
      <c r="BB27" t="s">
        <v>84</v>
      </c>
      <c r="BD27">
        <v>5779</v>
      </c>
      <c r="BE27">
        <v>724</v>
      </c>
      <c r="BF27">
        <v>280</v>
      </c>
      <c r="BG27" t="s">
        <v>125</v>
      </c>
      <c r="BH27">
        <v>35.640774499999999</v>
      </c>
      <c r="BI27">
        <v>139.71888229999999</v>
      </c>
      <c r="BJ27">
        <v>253</v>
      </c>
      <c r="BK27">
        <v>110</v>
      </c>
      <c r="BL27" t="s">
        <v>79</v>
      </c>
      <c r="BM27">
        <v>35.373365200000002</v>
      </c>
      <c r="BN27">
        <v>139.5042172</v>
      </c>
      <c r="BO27">
        <v>1</v>
      </c>
      <c r="BP27" t="s">
        <v>81</v>
      </c>
      <c r="BQ27">
        <v>1</v>
      </c>
      <c r="BR27">
        <v>1</v>
      </c>
      <c r="BS27">
        <v>1</v>
      </c>
      <c r="BT27">
        <v>1</v>
      </c>
      <c r="BU27">
        <v>420</v>
      </c>
      <c r="BV27">
        <f>IF(テーブル1[[#This Row],[出発地施設緯度.世界測地系.]]="NA",テーブル1[[#This Row],[Olat]],テーブル1[[#This Row],[出発地施設緯度.世界測地系.]])</f>
        <v>35.644004469727697</v>
      </c>
      <c r="BW27">
        <f>IF(テーブル1[[#This Row],[出発地施設経度.世界測地系.]]="NA",テーブル1[[#This Row],[Olon]],テーブル1[[#This Row],[出発地施設経度.世界測地系.]])</f>
        <v>139.715678794881</v>
      </c>
      <c r="BX27">
        <f>IF(テーブル1[[#This Row],[到着地施設緯度.世界測地系.]]="NA",テーブル1[[#This Row],[Dlat]],テーブル1[[#This Row],[到着地施設緯度.世界測地系.]])</f>
        <v>35.376620020240999</v>
      </c>
      <c r="BY27">
        <f>IF(テーブル1[[#This Row],[到着地施設経度.世界測地系.]]="NA",テーブル1[[#This Row],[Dlon]],テーブル1[[#This Row],[到着地施設経度.世界測地系.]])</f>
        <v>139.50104383230399</v>
      </c>
      <c r="BZ27">
        <v>35.644004469727697</v>
      </c>
      <c r="CA27">
        <v>139.715678794881</v>
      </c>
      <c r="CB27">
        <v>35.376620020240999</v>
      </c>
      <c r="CC27">
        <v>139.50104383230399</v>
      </c>
      <c r="CD27">
        <v>35.643789795665697</v>
      </c>
      <c r="CE27">
        <v>139.71584919061499</v>
      </c>
      <c r="CF27">
        <v>35.376786610164999</v>
      </c>
      <c r="CG27">
        <v>139.501487087821</v>
      </c>
    </row>
    <row r="28" spans="1:85" x14ac:dyDescent="0.4">
      <c r="A28">
        <v>1</v>
      </c>
      <c r="B28">
        <v>189130</v>
      </c>
      <c r="C28" t="s">
        <v>148</v>
      </c>
      <c r="D28">
        <v>200</v>
      </c>
      <c r="E28" t="s">
        <v>88</v>
      </c>
      <c r="F28" s="1">
        <v>39772.738900462966</v>
      </c>
      <c r="G28" s="1">
        <v>39772.771874999999</v>
      </c>
      <c r="H28">
        <v>2849</v>
      </c>
      <c r="I28" t="str">
        <f>テーブル1[[#This Row],[出発地緯度]]&amp;","&amp;テーブル1[[#This Row],[出発地経度]]</f>
        <v>35.4666782046289,139.622245519727</v>
      </c>
      <c r="J28" t="str">
        <f>テーブル1[[#This Row],[到着地緯度]]&amp;","&amp;テーブル1[[#This Row],[到着地経度]]</f>
        <v>35.3770655747043,139.501165201708</v>
      </c>
      <c r="M28" t="s">
        <v>82</v>
      </c>
      <c r="N28" t="s">
        <v>87</v>
      </c>
      <c r="O28" t="s">
        <v>82</v>
      </c>
      <c r="P28" t="s">
        <v>112</v>
      </c>
      <c r="Q28" t="s">
        <v>100</v>
      </c>
      <c r="R28" t="s">
        <v>82</v>
      </c>
      <c r="AB28">
        <v>200</v>
      </c>
      <c r="AC28" s="1">
        <v>39772.741157407407</v>
      </c>
      <c r="AD28">
        <v>420</v>
      </c>
      <c r="AE28" s="1">
        <v>39772.751400462963</v>
      </c>
      <c r="AF28">
        <v>800</v>
      </c>
      <c r="AG28" s="1">
        <v>39772.755358796298</v>
      </c>
      <c r="AH28">
        <v>240</v>
      </c>
      <c r="AI28" s="1">
        <v>39772.756678240738</v>
      </c>
      <c r="AJ28">
        <v>420</v>
      </c>
      <c r="AK28" s="1">
        <v>39772.767500000002</v>
      </c>
      <c r="AL28" t="s">
        <v>84</v>
      </c>
      <c r="AN28" t="s">
        <v>84</v>
      </c>
      <c r="AP28" t="s">
        <v>84</v>
      </c>
      <c r="AR28" t="s">
        <v>84</v>
      </c>
      <c r="AT28" t="s">
        <v>84</v>
      </c>
      <c r="AV28" t="s">
        <v>84</v>
      </c>
      <c r="AX28" t="s">
        <v>84</v>
      </c>
      <c r="AZ28" t="s">
        <v>84</v>
      </c>
      <c r="BB28" t="s">
        <v>84</v>
      </c>
      <c r="BD28">
        <v>1988</v>
      </c>
      <c r="BE28" t="s">
        <v>84</v>
      </c>
      <c r="BF28" t="s">
        <v>84</v>
      </c>
      <c r="BH28" t="s">
        <v>84</v>
      </c>
      <c r="BI28" t="s">
        <v>84</v>
      </c>
      <c r="BJ28" t="s">
        <v>84</v>
      </c>
      <c r="BK28" t="s">
        <v>84</v>
      </c>
      <c r="BM28" t="s">
        <v>84</v>
      </c>
      <c r="BN28" t="s">
        <v>84</v>
      </c>
      <c r="BO28" t="s">
        <v>84</v>
      </c>
      <c r="BQ28">
        <v>0</v>
      </c>
      <c r="BR28">
        <v>1</v>
      </c>
      <c r="BS28">
        <v>1</v>
      </c>
      <c r="BT28">
        <v>1</v>
      </c>
      <c r="BU28">
        <v>420</v>
      </c>
      <c r="BV28">
        <f>IF(テーブル1[[#This Row],[出発地施設緯度.世界測地系.]]="NA",テーブル1[[#This Row],[Olat]],テーブル1[[#This Row],[出発地施設緯度.世界測地系.]])</f>
        <v>35.466678204628899</v>
      </c>
      <c r="BW28">
        <f>IF(テーブル1[[#This Row],[出発地施設経度.世界測地系.]]="NA",テーブル1[[#This Row],[Olon]],テーブル1[[#This Row],[出発地施設経度.世界測地系.]])</f>
        <v>139.62224551972699</v>
      </c>
      <c r="BX28">
        <f>IF(テーブル1[[#This Row],[到着地施設緯度.世界測地系.]]="NA",テーブル1[[#This Row],[Dlat]],テーブル1[[#This Row],[到着地施設緯度.世界測地系.]])</f>
        <v>35.377065574704297</v>
      </c>
      <c r="BY28">
        <f>IF(テーブル1[[#This Row],[到着地施設経度.世界測地系.]]="NA",テーブル1[[#This Row],[Dlon]],テーブル1[[#This Row],[到着地施設経度.世界測地系.]])</f>
        <v>139.50116520170801</v>
      </c>
      <c r="BZ28" t="s">
        <v>84</v>
      </c>
      <c r="CA28" t="s">
        <v>84</v>
      </c>
      <c r="CB28" t="s">
        <v>84</v>
      </c>
      <c r="CC28" t="s">
        <v>84</v>
      </c>
      <c r="CD28">
        <v>35.466678204628899</v>
      </c>
      <c r="CE28">
        <v>139.62224551972699</v>
      </c>
      <c r="CF28">
        <v>35.377065574704297</v>
      </c>
      <c r="CG28">
        <v>139.50116520170801</v>
      </c>
    </row>
    <row r="29" spans="1:85" x14ac:dyDescent="0.4">
      <c r="A29">
        <v>1</v>
      </c>
      <c r="B29">
        <v>225520</v>
      </c>
      <c r="C29" t="s">
        <v>148</v>
      </c>
      <c r="D29">
        <v>400</v>
      </c>
      <c r="E29" t="s">
        <v>78</v>
      </c>
      <c r="F29" s="1">
        <v>39804.638761574075</v>
      </c>
      <c r="G29" s="1">
        <v>39804.663449074076</v>
      </c>
      <c r="H29">
        <v>2133</v>
      </c>
      <c r="I29" t="str">
        <f>テーブル1[[#This Row],[出発地緯度]]&amp;","&amp;テーブル1[[#This Row],[出発地経度]]</f>
        <v>35.4438787202753,139.638103652566</v>
      </c>
      <c r="J29" t="str">
        <f>テーブル1[[#This Row],[到着地緯度]]&amp;","&amp;テーブル1[[#This Row],[到着地経度]]</f>
        <v>35.4651862386661,139.620783109879</v>
      </c>
      <c r="K29" t="s">
        <v>135</v>
      </c>
      <c r="L29" t="s">
        <v>167</v>
      </c>
      <c r="M29" t="s">
        <v>82</v>
      </c>
      <c r="N29" t="s">
        <v>112</v>
      </c>
      <c r="O29" t="s">
        <v>83</v>
      </c>
      <c r="P29" t="s">
        <v>82</v>
      </c>
      <c r="AB29">
        <v>800</v>
      </c>
      <c r="AC29" s="1">
        <v>39804.640844907408</v>
      </c>
      <c r="AD29">
        <v>210</v>
      </c>
      <c r="AE29" s="1">
        <v>39804.644317129627</v>
      </c>
      <c r="AF29">
        <v>420</v>
      </c>
      <c r="AG29" s="1">
        <v>39804.654733796298</v>
      </c>
      <c r="AH29" t="s">
        <v>84</v>
      </c>
      <c r="AJ29" t="s">
        <v>84</v>
      </c>
      <c r="AL29" t="s">
        <v>84</v>
      </c>
      <c r="AN29" t="s">
        <v>84</v>
      </c>
      <c r="AP29" t="s">
        <v>84</v>
      </c>
      <c r="AR29" t="s">
        <v>84</v>
      </c>
      <c r="AT29" t="s">
        <v>84</v>
      </c>
      <c r="AV29" t="s">
        <v>84</v>
      </c>
      <c r="AX29" t="s">
        <v>84</v>
      </c>
      <c r="AZ29" t="s">
        <v>84</v>
      </c>
      <c r="BB29" t="s">
        <v>84</v>
      </c>
      <c r="BD29">
        <v>11048</v>
      </c>
      <c r="BE29">
        <v>256</v>
      </c>
      <c r="BF29">
        <v>120</v>
      </c>
      <c r="BG29" t="s">
        <v>107</v>
      </c>
      <c r="BH29">
        <v>35.440628699999998</v>
      </c>
      <c r="BI29">
        <v>139.64129149999999</v>
      </c>
      <c r="BJ29">
        <v>436</v>
      </c>
      <c r="BK29">
        <v>150</v>
      </c>
      <c r="BL29" t="s">
        <v>95</v>
      </c>
      <c r="BM29">
        <v>35.461938799999999</v>
      </c>
      <c r="BN29">
        <v>139.62397050000001</v>
      </c>
      <c r="BO29">
        <v>3</v>
      </c>
      <c r="BP29" t="s">
        <v>103</v>
      </c>
      <c r="BQ29">
        <v>1</v>
      </c>
      <c r="BR29">
        <v>1</v>
      </c>
      <c r="BS29">
        <v>1</v>
      </c>
      <c r="BT29">
        <v>1</v>
      </c>
      <c r="BU29">
        <v>420</v>
      </c>
      <c r="BV29">
        <f>IF(テーブル1[[#This Row],[出発地施設緯度.世界測地系.]]="NA",テーブル1[[#This Row],[Olat]],テーブル1[[#This Row],[出発地施設緯度.世界測地系.]])</f>
        <v>35.443878720275301</v>
      </c>
      <c r="BW29">
        <f>IF(テーブル1[[#This Row],[出発地施設経度.世界測地系.]]="NA",テーブル1[[#This Row],[Olon]],テーブル1[[#This Row],[出発地施設経度.世界測地系.]])</f>
        <v>139.638103652566</v>
      </c>
      <c r="BX29">
        <f>IF(テーブル1[[#This Row],[到着地施設緯度.世界測地系.]]="NA",テーブル1[[#This Row],[Dlat]],テーブル1[[#This Row],[到着地施設緯度.世界測地系.]])</f>
        <v>35.465186238666099</v>
      </c>
      <c r="BY29">
        <f>IF(テーブル1[[#This Row],[到着地施設経度.世界測地系.]]="NA",テーブル1[[#This Row],[Dlon]],テーブル1[[#This Row],[到着地施設経度.世界測地系.]])</f>
        <v>139.620783109879</v>
      </c>
      <c r="BZ29">
        <v>35.443878720275301</v>
      </c>
      <c r="CA29">
        <v>139.638103652566</v>
      </c>
      <c r="CB29">
        <v>35.465186238666099</v>
      </c>
      <c r="CC29">
        <v>139.620783109879</v>
      </c>
      <c r="CD29">
        <v>35.443428752271302</v>
      </c>
      <c r="CE29">
        <v>139.63718004999001</v>
      </c>
      <c r="CF29">
        <v>35.529479407986798</v>
      </c>
      <c r="CG29">
        <v>139.703575373566</v>
      </c>
    </row>
    <row r="30" spans="1:85" x14ac:dyDescent="0.4">
      <c r="A30">
        <v>1</v>
      </c>
      <c r="B30">
        <v>195675</v>
      </c>
      <c r="C30" t="s">
        <v>148</v>
      </c>
      <c r="D30">
        <v>400</v>
      </c>
      <c r="E30" t="s">
        <v>78</v>
      </c>
      <c r="F30" s="1">
        <v>39785.512442129628</v>
      </c>
      <c r="G30" s="1">
        <v>39785.5546875</v>
      </c>
      <c r="H30">
        <v>3650</v>
      </c>
      <c r="I30" t="str">
        <f>テーブル1[[#This Row],[出発地緯度]]&amp;","&amp;テーブル1[[#This Row],[出発地経度]]</f>
        <v>35.4438787202753,139.638103652566</v>
      </c>
      <c r="J30" t="str">
        <f>テーブル1[[#This Row],[到着地緯度]]&amp;","&amp;テーブル1[[#This Row],[到着地経度]]</f>
        <v>35.6440044697277,139.715678794881</v>
      </c>
      <c r="K30" t="s">
        <v>135</v>
      </c>
      <c r="L30" t="s">
        <v>209</v>
      </c>
      <c r="M30" t="s">
        <v>82</v>
      </c>
      <c r="N30" t="s">
        <v>112</v>
      </c>
      <c r="O30" t="s">
        <v>87</v>
      </c>
      <c r="P30" t="s">
        <v>112</v>
      </c>
      <c r="Q30" t="s">
        <v>83</v>
      </c>
      <c r="R30" t="s">
        <v>82</v>
      </c>
      <c r="AB30">
        <v>800</v>
      </c>
      <c r="AC30" s="1">
        <v>39785.514791666668</v>
      </c>
      <c r="AD30">
        <v>200</v>
      </c>
      <c r="AE30" s="1">
        <v>39785.517777777779</v>
      </c>
      <c r="AF30">
        <v>800</v>
      </c>
      <c r="AG30" s="1">
        <v>39785.521956018521</v>
      </c>
      <c r="AH30">
        <v>210</v>
      </c>
      <c r="AI30" s="1">
        <v>39785.524525462963</v>
      </c>
      <c r="AJ30">
        <v>420</v>
      </c>
      <c r="AK30" s="1">
        <v>39785.541828703703</v>
      </c>
      <c r="AL30" t="s">
        <v>84</v>
      </c>
      <c r="AN30" t="s">
        <v>84</v>
      </c>
      <c r="AP30" t="s">
        <v>84</v>
      </c>
      <c r="AR30" t="s">
        <v>84</v>
      </c>
      <c r="AT30" t="s">
        <v>84</v>
      </c>
      <c r="AV30" t="s">
        <v>84</v>
      </c>
      <c r="AX30" t="s">
        <v>84</v>
      </c>
      <c r="AZ30" t="s">
        <v>84</v>
      </c>
      <c r="BB30" t="s">
        <v>84</v>
      </c>
      <c r="BD30">
        <v>5722</v>
      </c>
      <c r="BE30">
        <v>256</v>
      </c>
      <c r="BF30">
        <v>120</v>
      </c>
      <c r="BG30" t="s">
        <v>107</v>
      </c>
      <c r="BH30">
        <v>35.440628699999998</v>
      </c>
      <c r="BI30">
        <v>139.64129149999999</v>
      </c>
      <c r="BJ30">
        <v>724</v>
      </c>
      <c r="BK30">
        <v>280</v>
      </c>
      <c r="BL30" t="s">
        <v>125</v>
      </c>
      <c r="BM30">
        <v>35.640774499999999</v>
      </c>
      <c r="BN30">
        <v>139.71888229999999</v>
      </c>
      <c r="BO30">
        <v>1</v>
      </c>
      <c r="BP30" t="s">
        <v>81</v>
      </c>
      <c r="BQ30">
        <v>1</v>
      </c>
      <c r="BR30">
        <v>1</v>
      </c>
      <c r="BS30">
        <v>1</v>
      </c>
      <c r="BT30">
        <v>1</v>
      </c>
      <c r="BU30">
        <v>420</v>
      </c>
      <c r="BV30">
        <f>IF(テーブル1[[#This Row],[出発地施設緯度.世界測地系.]]="NA",テーブル1[[#This Row],[Olat]],テーブル1[[#This Row],[出発地施設緯度.世界測地系.]])</f>
        <v>35.443878720275301</v>
      </c>
      <c r="BW30">
        <f>IF(テーブル1[[#This Row],[出発地施設経度.世界測地系.]]="NA",テーブル1[[#This Row],[Olon]],テーブル1[[#This Row],[出発地施設経度.世界測地系.]])</f>
        <v>139.638103652566</v>
      </c>
      <c r="BX30">
        <f>IF(テーブル1[[#This Row],[到着地施設緯度.世界測地系.]]="NA",テーブル1[[#This Row],[Dlat]],テーブル1[[#This Row],[到着地施設緯度.世界測地系.]])</f>
        <v>35.644004469727697</v>
      </c>
      <c r="BY30">
        <f>IF(テーブル1[[#This Row],[到着地施設経度.世界測地系.]]="NA",テーブル1[[#This Row],[Dlon]],テーブル1[[#This Row],[到着地施設経度.世界測地系.]])</f>
        <v>139.715678794881</v>
      </c>
      <c r="BZ30">
        <v>35.443878720275301</v>
      </c>
      <c r="CA30">
        <v>139.638103652566</v>
      </c>
      <c r="CB30">
        <v>35.644004469727697</v>
      </c>
      <c r="CC30">
        <v>139.715678794881</v>
      </c>
      <c r="CD30">
        <v>35.442988959560701</v>
      </c>
      <c r="CE30">
        <v>139.64062928378499</v>
      </c>
      <c r="CF30">
        <v>35.645527900481198</v>
      </c>
      <c r="CG30">
        <v>139.71531815468299</v>
      </c>
    </row>
    <row r="31" spans="1:85" x14ac:dyDescent="0.4">
      <c r="A31">
        <v>1</v>
      </c>
      <c r="B31">
        <v>210304</v>
      </c>
      <c r="C31" t="s">
        <v>148</v>
      </c>
      <c r="D31">
        <v>400</v>
      </c>
      <c r="E31" t="s">
        <v>78</v>
      </c>
      <c r="F31" s="1">
        <v>39793.399328703701</v>
      </c>
      <c r="G31" s="1">
        <v>39793.411921296298</v>
      </c>
      <c r="H31">
        <v>1088</v>
      </c>
      <c r="I31" t="str">
        <f>テーブル1[[#This Row],[出発地緯度]]&amp;","&amp;テーブル1[[#This Row],[出発地経度]]</f>
        <v>35.4438787202753,139.638103652566</v>
      </c>
      <c r="J31" t="str">
        <f>テーブル1[[#This Row],[到着地緯度]]&amp;","&amp;テーブル1[[#This Row],[到着地経度]]</f>
        <v>35.4553186168494,139.633534705243</v>
      </c>
      <c r="K31" t="s">
        <v>135</v>
      </c>
      <c r="L31" t="s">
        <v>220</v>
      </c>
      <c r="M31" t="s">
        <v>82</v>
      </c>
      <c r="N31" t="s">
        <v>87</v>
      </c>
      <c r="O31" t="s">
        <v>82</v>
      </c>
      <c r="AB31">
        <v>200</v>
      </c>
      <c r="AC31" s="1">
        <v>39793.403182870374</v>
      </c>
      <c r="AD31">
        <v>420</v>
      </c>
      <c r="AE31" s="1">
        <v>39793.404189814813</v>
      </c>
      <c r="AF31" t="s">
        <v>84</v>
      </c>
      <c r="AH31" t="s">
        <v>84</v>
      </c>
      <c r="AJ31" t="s">
        <v>84</v>
      </c>
      <c r="AL31" t="s">
        <v>84</v>
      </c>
      <c r="AN31" t="s">
        <v>84</v>
      </c>
      <c r="AP31" t="s">
        <v>84</v>
      </c>
      <c r="AR31" t="s">
        <v>84</v>
      </c>
      <c r="AT31" t="s">
        <v>84</v>
      </c>
      <c r="AV31" t="s">
        <v>84</v>
      </c>
      <c r="AX31" t="s">
        <v>84</v>
      </c>
      <c r="AZ31" t="s">
        <v>84</v>
      </c>
      <c r="BB31" t="s">
        <v>84</v>
      </c>
      <c r="BD31">
        <v>8078</v>
      </c>
      <c r="BE31">
        <v>256</v>
      </c>
      <c r="BF31">
        <v>120</v>
      </c>
      <c r="BG31" t="s">
        <v>107</v>
      </c>
      <c r="BH31">
        <v>35.440628699999998</v>
      </c>
      <c r="BI31">
        <v>139.64129149999999</v>
      </c>
      <c r="BJ31">
        <v>867</v>
      </c>
      <c r="BK31">
        <v>130</v>
      </c>
      <c r="BL31" t="s">
        <v>106</v>
      </c>
      <c r="BM31">
        <v>35.452069899999998</v>
      </c>
      <c r="BN31">
        <v>139.63672270000001</v>
      </c>
      <c r="BO31">
        <v>1</v>
      </c>
      <c r="BP31" t="s">
        <v>81</v>
      </c>
      <c r="BQ31">
        <v>1</v>
      </c>
      <c r="BR31">
        <v>1</v>
      </c>
      <c r="BS31">
        <v>1</v>
      </c>
      <c r="BT31">
        <v>1</v>
      </c>
      <c r="BU31">
        <v>420</v>
      </c>
      <c r="BV31">
        <f>IF(テーブル1[[#This Row],[出発地施設緯度.世界測地系.]]="NA",テーブル1[[#This Row],[Olat]],テーブル1[[#This Row],[出発地施設緯度.世界測地系.]])</f>
        <v>35.443878720275301</v>
      </c>
      <c r="BW31">
        <f>IF(テーブル1[[#This Row],[出発地施設経度.世界測地系.]]="NA",テーブル1[[#This Row],[Olon]],テーブル1[[#This Row],[出発地施設経度.世界測地系.]])</f>
        <v>139.638103652566</v>
      </c>
      <c r="BX31">
        <f>IF(テーブル1[[#This Row],[到着地施設緯度.世界測地系.]]="NA",テーブル1[[#This Row],[Dlat]],テーブル1[[#This Row],[到着地施設緯度.世界測地系.]])</f>
        <v>35.455318616849397</v>
      </c>
      <c r="BY31">
        <f>IF(テーブル1[[#This Row],[到着地施設経度.世界測地系.]]="NA",テーブル1[[#This Row],[Dlon]],テーブル1[[#This Row],[到着地施設経度.世界測地系.]])</f>
        <v>139.63353470524299</v>
      </c>
      <c r="BZ31">
        <v>35.443878720275301</v>
      </c>
      <c r="CA31">
        <v>139.638103652566</v>
      </c>
      <c r="CB31">
        <v>35.455318616849397</v>
      </c>
      <c r="CC31">
        <v>139.63353470524299</v>
      </c>
      <c r="CD31">
        <v>35.443949101673802</v>
      </c>
      <c r="CE31">
        <v>139.637469701974</v>
      </c>
      <c r="CF31">
        <v>35.455766938399201</v>
      </c>
      <c r="CG31">
        <v>139.631788729601</v>
      </c>
    </row>
    <row r="32" spans="1:85" x14ac:dyDescent="0.4">
      <c r="A32">
        <v>1</v>
      </c>
      <c r="B32">
        <v>226002</v>
      </c>
      <c r="C32" t="s">
        <v>148</v>
      </c>
      <c r="D32">
        <v>400</v>
      </c>
      <c r="E32" t="s">
        <v>78</v>
      </c>
      <c r="F32" s="1">
        <v>39806.334178240744</v>
      </c>
      <c r="G32" s="1">
        <v>39806.41505787037</v>
      </c>
      <c r="H32">
        <v>6988</v>
      </c>
      <c r="I32" t="str">
        <f>テーブル1[[#This Row],[出発地緯度]]&amp;","&amp;テーブル1[[#This Row],[出発地経度]]</f>
        <v>35.376620020241,139.501043832304</v>
      </c>
      <c r="J32" t="str">
        <f>テーブル1[[#This Row],[到着地緯度]]&amp;","&amp;テーブル1[[#This Row],[到着地経度]]</f>
        <v>35.6757109790295,139.750065879083</v>
      </c>
      <c r="K32" t="s">
        <v>79</v>
      </c>
      <c r="L32" t="s">
        <v>229</v>
      </c>
      <c r="M32" t="s">
        <v>82</v>
      </c>
      <c r="N32" t="s">
        <v>112</v>
      </c>
      <c r="O32" t="s">
        <v>100</v>
      </c>
      <c r="P32" t="s">
        <v>82</v>
      </c>
      <c r="Q32" t="s">
        <v>112</v>
      </c>
      <c r="R32" t="s">
        <v>83</v>
      </c>
      <c r="S32" t="s">
        <v>82</v>
      </c>
      <c r="T32" t="s">
        <v>83</v>
      </c>
      <c r="U32" t="s">
        <v>82</v>
      </c>
      <c r="AB32">
        <v>800</v>
      </c>
      <c r="AC32" s="1">
        <v>39806.339606481481</v>
      </c>
      <c r="AD32">
        <v>240</v>
      </c>
      <c r="AE32" s="1">
        <v>39806.342418981483</v>
      </c>
      <c r="AF32">
        <v>420</v>
      </c>
      <c r="AG32" s="1">
        <v>39806.354317129626</v>
      </c>
      <c r="AH32">
        <v>800</v>
      </c>
      <c r="AI32" s="1">
        <v>39806.359085648146</v>
      </c>
      <c r="AJ32">
        <v>210</v>
      </c>
      <c r="AK32" s="1">
        <v>39806.368449074071</v>
      </c>
      <c r="AL32">
        <v>420</v>
      </c>
      <c r="AM32" s="1">
        <v>39806.39912037037</v>
      </c>
      <c r="AN32">
        <v>210</v>
      </c>
      <c r="AO32" s="1">
        <v>39806.403124999997</v>
      </c>
      <c r="AP32">
        <v>420</v>
      </c>
      <c r="AQ32" s="1">
        <v>39806.404386574075</v>
      </c>
      <c r="AR32" t="s">
        <v>84</v>
      </c>
      <c r="AT32" t="s">
        <v>84</v>
      </c>
      <c r="AV32" t="s">
        <v>84</v>
      </c>
      <c r="AX32" t="s">
        <v>84</v>
      </c>
      <c r="AZ32" t="s">
        <v>84</v>
      </c>
      <c r="BB32" t="s">
        <v>84</v>
      </c>
      <c r="BD32">
        <v>11444</v>
      </c>
      <c r="BE32">
        <v>253</v>
      </c>
      <c r="BF32">
        <v>110</v>
      </c>
      <c r="BG32" t="s">
        <v>79</v>
      </c>
      <c r="BH32">
        <v>35.373365200000002</v>
      </c>
      <c r="BI32">
        <v>139.5042172</v>
      </c>
      <c r="BJ32">
        <v>1169</v>
      </c>
      <c r="BK32">
        <v>130</v>
      </c>
      <c r="BL32" t="s">
        <v>106</v>
      </c>
      <c r="BM32">
        <v>35.672483800000002</v>
      </c>
      <c r="BN32">
        <v>139.75327369999999</v>
      </c>
      <c r="BO32">
        <v>1</v>
      </c>
      <c r="BP32" t="s">
        <v>81</v>
      </c>
      <c r="BQ32">
        <v>1</v>
      </c>
      <c r="BR32">
        <v>1</v>
      </c>
      <c r="BS32">
        <v>1</v>
      </c>
      <c r="BT32">
        <v>1</v>
      </c>
      <c r="BU32">
        <v>420</v>
      </c>
      <c r="BV32">
        <f>IF(テーブル1[[#This Row],[出発地施設緯度.世界測地系.]]="NA",テーブル1[[#This Row],[Olat]],テーブル1[[#This Row],[出発地施設緯度.世界測地系.]])</f>
        <v>35.376620020240999</v>
      </c>
      <c r="BW32">
        <f>IF(テーブル1[[#This Row],[出発地施設経度.世界測地系.]]="NA",テーブル1[[#This Row],[Olon]],テーブル1[[#This Row],[出発地施設経度.世界測地系.]])</f>
        <v>139.50104383230399</v>
      </c>
      <c r="BX32">
        <f>IF(テーブル1[[#This Row],[到着地施設緯度.世界測地系.]]="NA",テーブル1[[#This Row],[Dlat]],テーブル1[[#This Row],[到着地施設緯度.世界測地系.]])</f>
        <v>35.675710979029503</v>
      </c>
      <c r="BY32">
        <f>IF(テーブル1[[#This Row],[到着地施設経度.世界測地系.]]="NA",テーブル1[[#This Row],[Dlon]],テーブル1[[#This Row],[到着地施設経度.世界測地系.]])</f>
        <v>139.750065879083</v>
      </c>
      <c r="BZ32">
        <v>35.376620020240999</v>
      </c>
      <c r="CA32">
        <v>139.50104383230399</v>
      </c>
      <c r="CB32">
        <v>35.675710979029503</v>
      </c>
      <c r="CC32">
        <v>139.750065879083</v>
      </c>
      <c r="CD32">
        <v>35.376765217699898</v>
      </c>
      <c r="CE32">
        <v>139.50178746386001</v>
      </c>
      <c r="CF32">
        <v>35.677118983877101</v>
      </c>
      <c r="CG32">
        <v>139.74751532606999</v>
      </c>
    </row>
    <row r="33" spans="1:85" x14ac:dyDescent="0.4">
      <c r="A33">
        <v>1</v>
      </c>
      <c r="B33">
        <v>188826</v>
      </c>
      <c r="C33" t="s">
        <v>148</v>
      </c>
      <c r="D33">
        <v>100</v>
      </c>
      <c r="E33" t="s">
        <v>101</v>
      </c>
      <c r="F33" s="1">
        <v>39772.29178240741</v>
      </c>
      <c r="G33" s="1">
        <v>39772.336226851854</v>
      </c>
      <c r="H33">
        <v>3840</v>
      </c>
      <c r="I33" t="str">
        <f>テーブル1[[#This Row],[出発地緯度]]&amp;","&amp;テーブル1[[#This Row],[出発地経度]]</f>
        <v>35.376620020241,139.501043832304</v>
      </c>
      <c r="J33" t="str">
        <f>テーブル1[[#This Row],[到着地緯度]]&amp;","&amp;テーブル1[[#This Row],[到着地経度]]</f>
        <v>35.4438787202753,139.638103652566</v>
      </c>
      <c r="K33" t="s">
        <v>79</v>
      </c>
      <c r="L33" t="s">
        <v>135</v>
      </c>
      <c r="M33" t="s">
        <v>82</v>
      </c>
      <c r="N33" t="s">
        <v>100</v>
      </c>
      <c r="O33" t="s">
        <v>82</v>
      </c>
      <c r="P33" t="s">
        <v>87</v>
      </c>
      <c r="Q33" t="s">
        <v>87</v>
      </c>
      <c r="R33" t="s">
        <v>82</v>
      </c>
      <c r="AB33">
        <v>240</v>
      </c>
      <c r="AC33" s="1">
        <v>39772.297523148147</v>
      </c>
      <c r="AD33">
        <v>420</v>
      </c>
      <c r="AE33" s="1">
        <v>39772.312615740739</v>
      </c>
      <c r="AF33">
        <v>200</v>
      </c>
      <c r="AG33" s="1">
        <v>39772.316307870373</v>
      </c>
      <c r="AH33">
        <v>200</v>
      </c>
      <c r="AI33" s="1">
        <v>39772.325972222221</v>
      </c>
      <c r="AJ33">
        <v>420</v>
      </c>
      <c r="AK33" s="1">
        <v>39772.33253472222</v>
      </c>
      <c r="AL33" t="s">
        <v>84</v>
      </c>
      <c r="AN33" t="s">
        <v>84</v>
      </c>
      <c r="AP33" t="s">
        <v>84</v>
      </c>
      <c r="AR33" t="s">
        <v>84</v>
      </c>
      <c r="AT33" t="s">
        <v>84</v>
      </c>
      <c r="AV33" t="s">
        <v>84</v>
      </c>
      <c r="AX33" t="s">
        <v>84</v>
      </c>
      <c r="AZ33" t="s">
        <v>84</v>
      </c>
      <c r="BB33" t="s">
        <v>84</v>
      </c>
      <c r="BD33">
        <v>1806</v>
      </c>
      <c r="BE33">
        <v>253</v>
      </c>
      <c r="BF33">
        <v>110</v>
      </c>
      <c r="BG33" t="s">
        <v>79</v>
      </c>
      <c r="BH33">
        <v>35.373365200000002</v>
      </c>
      <c r="BI33">
        <v>139.5042172</v>
      </c>
      <c r="BJ33">
        <v>256</v>
      </c>
      <c r="BK33">
        <v>120</v>
      </c>
      <c r="BL33" t="s">
        <v>107</v>
      </c>
      <c r="BM33">
        <v>35.440628699999998</v>
      </c>
      <c r="BN33">
        <v>139.64129149999999</v>
      </c>
      <c r="BO33">
        <v>1</v>
      </c>
      <c r="BP33" t="s">
        <v>81</v>
      </c>
      <c r="BQ33">
        <v>1</v>
      </c>
      <c r="BR33">
        <v>1</v>
      </c>
      <c r="BS33">
        <v>1</v>
      </c>
      <c r="BT33">
        <v>1</v>
      </c>
      <c r="BU33">
        <v>420</v>
      </c>
      <c r="BV33">
        <f>IF(テーブル1[[#This Row],[出発地施設緯度.世界測地系.]]="NA",テーブル1[[#This Row],[Olat]],テーブル1[[#This Row],[出発地施設緯度.世界測地系.]])</f>
        <v>35.376620020240999</v>
      </c>
      <c r="BW33">
        <f>IF(テーブル1[[#This Row],[出発地施設経度.世界測地系.]]="NA",テーブル1[[#This Row],[Olon]],テーブル1[[#This Row],[出発地施設経度.世界測地系.]])</f>
        <v>139.50104383230399</v>
      </c>
      <c r="BX33">
        <f>IF(テーブル1[[#This Row],[到着地施設緯度.世界測地系.]]="NA",テーブル1[[#This Row],[Dlat]],テーブル1[[#This Row],[到着地施設緯度.世界測地系.]])</f>
        <v>35.443878720275301</v>
      </c>
      <c r="BY33">
        <f>IF(テーブル1[[#This Row],[到着地施設経度.世界測地系.]]="NA",テーブル1[[#This Row],[Dlon]],テーブル1[[#This Row],[到着地施設経度.世界測地系.]])</f>
        <v>139.638103652566</v>
      </c>
      <c r="BZ33">
        <v>35.376620020240999</v>
      </c>
      <c r="CA33">
        <v>139.50104383230399</v>
      </c>
      <c r="CB33">
        <v>35.443878720275301</v>
      </c>
      <c r="CC33">
        <v>139.638103652566</v>
      </c>
      <c r="CD33">
        <v>35.377119269147897</v>
      </c>
      <c r="CE33">
        <v>139.50117589834699</v>
      </c>
      <c r="CF33">
        <v>35.442978145350899</v>
      </c>
      <c r="CG33">
        <v>139.639749557344</v>
      </c>
    </row>
    <row r="34" spans="1:85" x14ac:dyDescent="0.4">
      <c r="A34">
        <v>1</v>
      </c>
      <c r="B34">
        <v>189324</v>
      </c>
      <c r="C34" t="s">
        <v>148</v>
      </c>
      <c r="D34">
        <v>100</v>
      </c>
      <c r="E34" t="s">
        <v>101</v>
      </c>
      <c r="F34" s="1">
        <v>39773.292743055557</v>
      </c>
      <c r="G34" s="1">
        <v>39773.333032407405</v>
      </c>
      <c r="H34">
        <v>3481</v>
      </c>
      <c r="I34" t="str">
        <f>テーブル1[[#This Row],[出発地緯度]]&amp;","&amp;テーブル1[[#This Row],[出発地経度]]</f>
        <v>35.376620020241,139.501043832304</v>
      </c>
      <c r="J34" t="str">
        <f>テーブル1[[#This Row],[到着地緯度]]&amp;","&amp;テーブル1[[#This Row],[到着地経度]]</f>
        <v>35.4438787202753,139.638103652566</v>
      </c>
      <c r="K34" t="s">
        <v>79</v>
      </c>
      <c r="L34" t="s">
        <v>135</v>
      </c>
      <c r="M34" t="s">
        <v>82</v>
      </c>
      <c r="N34" t="s">
        <v>112</v>
      </c>
      <c r="O34" t="s">
        <v>100</v>
      </c>
      <c r="P34" t="s">
        <v>82</v>
      </c>
      <c r="Q34" t="s">
        <v>87</v>
      </c>
      <c r="R34" t="s">
        <v>87</v>
      </c>
      <c r="S34" t="s">
        <v>82</v>
      </c>
      <c r="AB34">
        <v>800</v>
      </c>
      <c r="AC34" s="1">
        <v>39773.298807870371</v>
      </c>
      <c r="AD34">
        <v>240</v>
      </c>
      <c r="AE34" s="1">
        <v>39773.299768518518</v>
      </c>
      <c r="AF34">
        <v>420</v>
      </c>
      <c r="AG34" s="1">
        <v>39773.313067129631</v>
      </c>
      <c r="AH34">
        <v>200</v>
      </c>
      <c r="AI34" s="1">
        <v>39773.316805555558</v>
      </c>
      <c r="AJ34">
        <v>200</v>
      </c>
      <c r="AK34" s="1">
        <v>39773.325949074075</v>
      </c>
      <c r="AL34">
        <v>420</v>
      </c>
      <c r="AM34" s="1">
        <v>39773.32916666667</v>
      </c>
      <c r="AN34" t="s">
        <v>84</v>
      </c>
      <c r="AP34" t="s">
        <v>84</v>
      </c>
      <c r="AR34" t="s">
        <v>84</v>
      </c>
      <c r="AT34" t="s">
        <v>84</v>
      </c>
      <c r="AV34" t="s">
        <v>84</v>
      </c>
      <c r="AX34" t="s">
        <v>84</v>
      </c>
      <c r="AZ34" t="s">
        <v>84</v>
      </c>
      <c r="BB34" t="s">
        <v>84</v>
      </c>
      <c r="BD34">
        <v>2111</v>
      </c>
      <c r="BE34">
        <v>253</v>
      </c>
      <c r="BF34">
        <v>110</v>
      </c>
      <c r="BG34" t="s">
        <v>79</v>
      </c>
      <c r="BH34">
        <v>35.373365200000002</v>
      </c>
      <c r="BI34">
        <v>139.5042172</v>
      </c>
      <c r="BJ34">
        <v>256</v>
      </c>
      <c r="BK34">
        <v>120</v>
      </c>
      <c r="BL34" t="s">
        <v>107</v>
      </c>
      <c r="BM34">
        <v>35.440628699999998</v>
      </c>
      <c r="BN34">
        <v>139.64129149999999</v>
      </c>
      <c r="BO34">
        <v>1</v>
      </c>
      <c r="BP34" t="s">
        <v>81</v>
      </c>
      <c r="BQ34">
        <v>1</v>
      </c>
      <c r="BR34">
        <v>1</v>
      </c>
      <c r="BS34">
        <v>1</v>
      </c>
      <c r="BT34">
        <v>1</v>
      </c>
      <c r="BU34">
        <v>420</v>
      </c>
      <c r="BV34">
        <f>IF(テーブル1[[#This Row],[出発地施設緯度.世界測地系.]]="NA",テーブル1[[#This Row],[Olat]],テーブル1[[#This Row],[出発地施設緯度.世界測地系.]])</f>
        <v>35.376620020240999</v>
      </c>
      <c r="BW34">
        <f>IF(テーブル1[[#This Row],[出発地施設経度.世界測地系.]]="NA",テーブル1[[#This Row],[Olon]],テーブル1[[#This Row],[出発地施設経度.世界測地系.]])</f>
        <v>139.50104383230399</v>
      </c>
      <c r="BX34">
        <f>IF(テーブル1[[#This Row],[到着地施設緯度.世界測地系.]]="NA",テーブル1[[#This Row],[Dlat]],テーブル1[[#This Row],[到着地施設緯度.世界測地系.]])</f>
        <v>35.443878720275301</v>
      </c>
      <c r="BY34">
        <f>IF(テーブル1[[#This Row],[到着地施設経度.世界測地系.]]="NA",テーブル1[[#This Row],[Dlon]],テーブル1[[#This Row],[到着地施設経度.世界測地系.]])</f>
        <v>139.638103652566</v>
      </c>
      <c r="BZ34">
        <v>35.376620020240999</v>
      </c>
      <c r="CA34">
        <v>139.50104383230399</v>
      </c>
      <c r="CB34">
        <v>35.443878720275301</v>
      </c>
      <c r="CC34">
        <v>139.638103652566</v>
      </c>
      <c r="CD34">
        <v>35.377446459544799</v>
      </c>
      <c r="CE34">
        <v>139.50262966254701</v>
      </c>
      <c r="CF34">
        <v>35.443198115169899</v>
      </c>
      <c r="CG34">
        <v>139.63936867884601</v>
      </c>
    </row>
    <row r="35" spans="1:85" x14ac:dyDescent="0.4">
      <c r="A35">
        <v>1</v>
      </c>
      <c r="B35">
        <v>191119</v>
      </c>
      <c r="C35" t="s">
        <v>148</v>
      </c>
      <c r="D35">
        <v>100</v>
      </c>
      <c r="E35" t="s">
        <v>101</v>
      </c>
      <c r="F35" s="1">
        <v>39777.293437499997</v>
      </c>
      <c r="G35" s="1">
        <v>39777.337534722225</v>
      </c>
      <c r="H35">
        <v>3810</v>
      </c>
      <c r="I35" t="str">
        <f>テーブル1[[#This Row],[出発地緯度]]&amp;","&amp;テーブル1[[#This Row],[出発地経度]]</f>
        <v>35.376620020241,139.501043832304</v>
      </c>
      <c r="J35" t="str">
        <f>テーブル1[[#This Row],[到着地緯度]]&amp;","&amp;テーブル1[[#This Row],[到着地経度]]</f>
        <v>35.4438787202753,139.638103652566</v>
      </c>
      <c r="K35" t="s">
        <v>79</v>
      </c>
      <c r="L35" t="s">
        <v>135</v>
      </c>
      <c r="M35" t="s">
        <v>82</v>
      </c>
      <c r="N35" t="s">
        <v>112</v>
      </c>
      <c r="O35" t="s">
        <v>100</v>
      </c>
      <c r="P35" t="s">
        <v>82</v>
      </c>
      <c r="Q35" t="s">
        <v>87</v>
      </c>
      <c r="R35" t="s">
        <v>87</v>
      </c>
      <c r="S35" t="s">
        <v>82</v>
      </c>
      <c r="AB35">
        <v>800</v>
      </c>
      <c r="AC35" s="1">
        <v>39777.299108796295</v>
      </c>
      <c r="AD35">
        <v>240</v>
      </c>
      <c r="AE35" s="1">
        <v>39777.300057870372</v>
      </c>
      <c r="AF35">
        <v>420</v>
      </c>
      <c r="AG35" s="1">
        <v>39777.314965277779</v>
      </c>
      <c r="AH35">
        <v>200</v>
      </c>
      <c r="AI35" s="1">
        <v>39777.319039351853</v>
      </c>
      <c r="AJ35">
        <v>200</v>
      </c>
      <c r="AK35" s="1">
        <v>39777.329155092593</v>
      </c>
      <c r="AL35">
        <v>420</v>
      </c>
      <c r="AM35" s="1">
        <v>39777.332673611112</v>
      </c>
      <c r="AN35" t="s">
        <v>84</v>
      </c>
      <c r="AP35" t="s">
        <v>84</v>
      </c>
      <c r="AR35" t="s">
        <v>84</v>
      </c>
      <c r="AT35" t="s">
        <v>84</v>
      </c>
      <c r="AV35" t="s">
        <v>84</v>
      </c>
      <c r="AX35" t="s">
        <v>84</v>
      </c>
      <c r="AZ35" t="s">
        <v>84</v>
      </c>
      <c r="BB35" t="s">
        <v>84</v>
      </c>
      <c r="BD35">
        <v>3258</v>
      </c>
      <c r="BE35">
        <v>253</v>
      </c>
      <c r="BF35">
        <v>110</v>
      </c>
      <c r="BG35" t="s">
        <v>79</v>
      </c>
      <c r="BH35">
        <v>35.373365200000002</v>
      </c>
      <c r="BI35">
        <v>139.5042172</v>
      </c>
      <c r="BJ35">
        <v>256</v>
      </c>
      <c r="BK35">
        <v>120</v>
      </c>
      <c r="BL35" t="s">
        <v>107</v>
      </c>
      <c r="BM35">
        <v>35.440628699999998</v>
      </c>
      <c r="BN35">
        <v>139.64129149999999</v>
      </c>
      <c r="BO35">
        <v>1</v>
      </c>
      <c r="BP35" t="s">
        <v>81</v>
      </c>
      <c r="BQ35">
        <v>1</v>
      </c>
      <c r="BR35">
        <v>1</v>
      </c>
      <c r="BS35">
        <v>1</v>
      </c>
      <c r="BT35">
        <v>1</v>
      </c>
      <c r="BU35">
        <v>420</v>
      </c>
      <c r="BV35">
        <f>IF(テーブル1[[#This Row],[出発地施設緯度.世界測地系.]]="NA",テーブル1[[#This Row],[Olat]],テーブル1[[#This Row],[出発地施設緯度.世界測地系.]])</f>
        <v>35.376620020240999</v>
      </c>
      <c r="BW35">
        <f>IF(テーブル1[[#This Row],[出発地施設経度.世界測地系.]]="NA",テーブル1[[#This Row],[Olon]],テーブル1[[#This Row],[出発地施設経度.世界測地系.]])</f>
        <v>139.50104383230399</v>
      </c>
      <c r="BX35">
        <f>IF(テーブル1[[#This Row],[到着地施設緯度.世界測地系.]]="NA",テーブル1[[#This Row],[Dlat]],テーブル1[[#This Row],[到着地施設緯度.世界測地系.]])</f>
        <v>35.443878720275301</v>
      </c>
      <c r="BY35">
        <f>IF(テーブル1[[#This Row],[到着地施設経度.世界測地系.]]="NA",テーブル1[[#This Row],[Dlon]],テーブル1[[#This Row],[到着地施設経度.世界測地系.]])</f>
        <v>139.638103652566</v>
      </c>
      <c r="BZ35">
        <v>35.376620020240999</v>
      </c>
      <c r="CA35">
        <v>139.50104383230399</v>
      </c>
      <c r="CB35">
        <v>35.443878720275301</v>
      </c>
      <c r="CC35">
        <v>139.638103652566</v>
      </c>
      <c r="CD35">
        <v>35.376775910465803</v>
      </c>
      <c r="CE35">
        <v>139.50143879232499</v>
      </c>
      <c r="CF35">
        <v>35.444136918034303</v>
      </c>
      <c r="CG35">
        <v>139.639556420026</v>
      </c>
    </row>
    <row r="36" spans="1:85" x14ac:dyDescent="0.4">
      <c r="A36">
        <v>1</v>
      </c>
      <c r="B36">
        <v>192146</v>
      </c>
      <c r="C36" t="s">
        <v>148</v>
      </c>
      <c r="D36">
        <v>100</v>
      </c>
      <c r="E36" t="s">
        <v>101</v>
      </c>
      <c r="F36" s="1">
        <v>39779.292488425926</v>
      </c>
      <c r="G36" s="1">
        <v>39779.33388888889</v>
      </c>
      <c r="H36">
        <v>3577</v>
      </c>
      <c r="I36" t="str">
        <f>テーブル1[[#This Row],[出発地緯度]]&amp;","&amp;テーブル1[[#This Row],[出発地経度]]</f>
        <v>35.376620020241,139.501043832304</v>
      </c>
      <c r="J36" t="str">
        <f>テーブル1[[#This Row],[到着地緯度]]&amp;","&amp;テーブル1[[#This Row],[到着地経度]]</f>
        <v>35.4438787202753,139.638103652566</v>
      </c>
      <c r="K36" t="s">
        <v>79</v>
      </c>
      <c r="L36" t="s">
        <v>135</v>
      </c>
      <c r="M36" t="s">
        <v>82</v>
      </c>
      <c r="N36" t="s">
        <v>100</v>
      </c>
      <c r="O36" t="s">
        <v>82</v>
      </c>
      <c r="P36" t="s">
        <v>87</v>
      </c>
      <c r="Q36" t="s">
        <v>112</v>
      </c>
      <c r="R36" t="s">
        <v>87</v>
      </c>
      <c r="S36" t="s">
        <v>82</v>
      </c>
      <c r="AB36">
        <v>240</v>
      </c>
      <c r="AC36" s="1">
        <v>39779.298125000001</v>
      </c>
      <c r="AD36">
        <v>420</v>
      </c>
      <c r="AE36" s="1">
        <v>39779.310543981483</v>
      </c>
      <c r="AF36">
        <v>200</v>
      </c>
      <c r="AG36" s="1">
        <v>39779.315011574072</v>
      </c>
      <c r="AH36">
        <v>800</v>
      </c>
      <c r="AI36" s="1">
        <v>39779.324247685188</v>
      </c>
      <c r="AJ36">
        <v>200</v>
      </c>
      <c r="AK36" s="1">
        <v>39779.325740740744</v>
      </c>
      <c r="AL36">
        <v>420</v>
      </c>
      <c r="AM36" s="1">
        <v>39779.329328703701</v>
      </c>
      <c r="AN36" t="s">
        <v>84</v>
      </c>
      <c r="AP36" t="s">
        <v>84</v>
      </c>
      <c r="AR36" t="s">
        <v>84</v>
      </c>
      <c r="AT36" t="s">
        <v>84</v>
      </c>
      <c r="AV36" t="s">
        <v>84</v>
      </c>
      <c r="AX36" t="s">
        <v>84</v>
      </c>
      <c r="AZ36" t="s">
        <v>84</v>
      </c>
      <c r="BB36" t="s">
        <v>84</v>
      </c>
      <c r="BD36">
        <v>3828</v>
      </c>
      <c r="BE36">
        <v>253</v>
      </c>
      <c r="BF36">
        <v>110</v>
      </c>
      <c r="BG36" t="s">
        <v>79</v>
      </c>
      <c r="BH36">
        <v>35.373365200000002</v>
      </c>
      <c r="BI36">
        <v>139.5042172</v>
      </c>
      <c r="BJ36">
        <v>256</v>
      </c>
      <c r="BK36">
        <v>120</v>
      </c>
      <c r="BL36" t="s">
        <v>107</v>
      </c>
      <c r="BM36">
        <v>35.440628699999998</v>
      </c>
      <c r="BN36">
        <v>139.64129149999999</v>
      </c>
      <c r="BO36">
        <v>1</v>
      </c>
      <c r="BP36" t="s">
        <v>81</v>
      </c>
      <c r="BQ36">
        <v>1</v>
      </c>
      <c r="BR36">
        <v>1</v>
      </c>
      <c r="BS36">
        <v>1</v>
      </c>
      <c r="BT36">
        <v>1</v>
      </c>
      <c r="BU36">
        <v>420</v>
      </c>
      <c r="BV36">
        <f>IF(テーブル1[[#This Row],[出発地施設緯度.世界測地系.]]="NA",テーブル1[[#This Row],[Olat]],テーブル1[[#This Row],[出発地施設緯度.世界測地系.]])</f>
        <v>35.376620020240999</v>
      </c>
      <c r="BW36">
        <f>IF(テーブル1[[#This Row],[出発地施設経度.世界測地系.]]="NA",テーブル1[[#This Row],[Olon]],テーブル1[[#This Row],[出発地施設経度.世界測地系.]])</f>
        <v>139.50104383230399</v>
      </c>
      <c r="BX36">
        <f>IF(テーブル1[[#This Row],[到着地施設緯度.世界測地系.]]="NA",テーブル1[[#This Row],[Dlat]],テーブル1[[#This Row],[到着地施設緯度.世界測地系.]])</f>
        <v>35.443878720275301</v>
      </c>
      <c r="BY36">
        <f>IF(テーブル1[[#This Row],[到着地施設経度.世界測地系.]]="NA",テーブル1[[#This Row],[Dlon]],テーブル1[[#This Row],[到着地施設経度.世界測地系.]])</f>
        <v>139.638103652566</v>
      </c>
      <c r="BZ36">
        <v>35.376620020240999</v>
      </c>
      <c r="CA36">
        <v>139.50104383230399</v>
      </c>
      <c r="CB36">
        <v>35.443878720275301</v>
      </c>
      <c r="CC36">
        <v>139.638103652566</v>
      </c>
      <c r="CD36">
        <v>35.376067780772999</v>
      </c>
      <c r="CE36">
        <v>139.50112765077199</v>
      </c>
      <c r="CF36">
        <v>35.444018917350299</v>
      </c>
      <c r="CG36">
        <v>139.63879468872</v>
      </c>
    </row>
    <row r="37" spans="1:85" x14ac:dyDescent="0.4">
      <c r="A37">
        <v>1</v>
      </c>
      <c r="B37">
        <v>192762</v>
      </c>
      <c r="C37" t="s">
        <v>148</v>
      </c>
      <c r="D37">
        <v>100</v>
      </c>
      <c r="E37" t="s">
        <v>101</v>
      </c>
      <c r="F37" s="1">
        <v>39780.293692129628</v>
      </c>
      <c r="G37" s="1">
        <v>39780.352129629631</v>
      </c>
      <c r="H37">
        <v>5049</v>
      </c>
      <c r="I37" t="str">
        <f>テーブル1[[#This Row],[出発地緯度]]&amp;","&amp;テーブル1[[#This Row],[出発地経度]]</f>
        <v>35.376620020241,139.501043832304</v>
      </c>
      <c r="J37" t="str">
        <f>テーブル1[[#This Row],[到着地緯度]]&amp;","&amp;テーブル1[[#This Row],[到着地経度]]</f>
        <v>35.4438787202753,139.638103652566</v>
      </c>
      <c r="K37" t="s">
        <v>79</v>
      </c>
      <c r="L37" t="s">
        <v>135</v>
      </c>
      <c r="M37" t="s">
        <v>82</v>
      </c>
      <c r="N37" t="s">
        <v>112</v>
      </c>
      <c r="O37" t="s">
        <v>100</v>
      </c>
      <c r="P37" t="s">
        <v>82</v>
      </c>
      <c r="Q37" t="s">
        <v>112</v>
      </c>
      <c r="R37" t="s">
        <v>87</v>
      </c>
      <c r="S37" t="s">
        <v>87</v>
      </c>
      <c r="T37" t="s">
        <v>82</v>
      </c>
      <c r="AB37">
        <v>800</v>
      </c>
      <c r="AC37" s="1">
        <v>39780.297719907408</v>
      </c>
      <c r="AD37">
        <v>240</v>
      </c>
      <c r="AE37" s="1">
        <v>39780.301111111112</v>
      </c>
      <c r="AF37">
        <v>420</v>
      </c>
      <c r="AG37" s="1">
        <v>39780.324745370373</v>
      </c>
      <c r="AH37">
        <v>800</v>
      </c>
      <c r="AI37" s="1">
        <v>39780.328703703701</v>
      </c>
      <c r="AJ37">
        <v>200</v>
      </c>
      <c r="AK37" s="1">
        <v>39780.329699074071</v>
      </c>
      <c r="AL37">
        <v>200</v>
      </c>
      <c r="AM37" s="1">
        <v>39780.339016203703</v>
      </c>
      <c r="AN37">
        <v>420</v>
      </c>
      <c r="AO37" s="1">
        <v>39780.343900462962</v>
      </c>
      <c r="AP37" t="s">
        <v>84</v>
      </c>
      <c r="AR37" t="s">
        <v>84</v>
      </c>
      <c r="AT37" t="s">
        <v>84</v>
      </c>
      <c r="AV37" t="s">
        <v>84</v>
      </c>
      <c r="AX37" t="s">
        <v>84</v>
      </c>
      <c r="AZ37" t="s">
        <v>84</v>
      </c>
      <c r="BB37" t="s">
        <v>84</v>
      </c>
      <c r="BD37">
        <v>4127</v>
      </c>
      <c r="BE37">
        <v>253</v>
      </c>
      <c r="BF37">
        <v>110</v>
      </c>
      <c r="BG37" t="s">
        <v>79</v>
      </c>
      <c r="BH37">
        <v>35.373365200000002</v>
      </c>
      <c r="BI37">
        <v>139.5042172</v>
      </c>
      <c r="BJ37">
        <v>256</v>
      </c>
      <c r="BK37">
        <v>120</v>
      </c>
      <c r="BL37" t="s">
        <v>107</v>
      </c>
      <c r="BM37">
        <v>35.440628699999998</v>
      </c>
      <c r="BN37">
        <v>139.64129149999999</v>
      </c>
      <c r="BO37">
        <v>1</v>
      </c>
      <c r="BP37" t="s">
        <v>81</v>
      </c>
      <c r="BQ37">
        <v>1</v>
      </c>
      <c r="BR37">
        <v>1</v>
      </c>
      <c r="BS37">
        <v>1</v>
      </c>
      <c r="BT37">
        <v>1</v>
      </c>
      <c r="BU37">
        <v>420</v>
      </c>
      <c r="BV37">
        <f>IF(テーブル1[[#This Row],[出発地施設緯度.世界測地系.]]="NA",テーブル1[[#This Row],[Olat]],テーブル1[[#This Row],[出発地施設緯度.世界測地系.]])</f>
        <v>35.376620020240999</v>
      </c>
      <c r="BW37">
        <f>IF(テーブル1[[#This Row],[出発地施設経度.世界測地系.]]="NA",テーブル1[[#This Row],[Olon]],テーブル1[[#This Row],[出発地施設経度.世界測地系.]])</f>
        <v>139.50104383230399</v>
      </c>
      <c r="BX37">
        <f>IF(テーブル1[[#This Row],[到着地施設緯度.世界測地系.]]="NA",テーブル1[[#This Row],[Dlat]],テーブル1[[#This Row],[到着地施設緯度.世界測地系.]])</f>
        <v>35.443878720275301</v>
      </c>
      <c r="BY37">
        <f>IF(テーブル1[[#This Row],[到着地施設経度.世界測地系.]]="NA",テーブル1[[#This Row],[Dlon]],テーブル1[[#This Row],[到着地施設経度.世界測地系.]])</f>
        <v>139.638103652566</v>
      </c>
      <c r="BZ37">
        <v>35.376620020240999</v>
      </c>
      <c r="CA37">
        <v>139.50104383230399</v>
      </c>
      <c r="CB37">
        <v>35.443878720275301</v>
      </c>
      <c r="CC37">
        <v>139.638103652566</v>
      </c>
      <c r="CD37">
        <v>35.376647128551099</v>
      </c>
      <c r="CE37">
        <v>139.50168557775899</v>
      </c>
      <c r="CF37">
        <v>35.444185204155801</v>
      </c>
      <c r="CG37">
        <v>139.63905755923199</v>
      </c>
    </row>
    <row r="38" spans="1:85" x14ac:dyDescent="0.4">
      <c r="A38">
        <v>1</v>
      </c>
      <c r="B38">
        <v>194439</v>
      </c>
      <c r="C38" t="s">
        <v>148</v>
      </c>
      <c r="D38">
        <v>100</v>
      </c>
      <c r="E38" t="s">
        <v>101</v>
      </c>
      <c r="F38" s="1">
        <v>39783.292118055557</v>
      </c>
      <c r="G38" s="1">
        <v>39783.336435185185</v>
      </c>
      <c r="H38">
        <v>3829</v>
      </c>
      <c r="I38" t="str">
        <f>テーブル1[[#This Row],[出発地緯度]]&amp;","&amp;テーブル1[[#This Row],[出発地経度]]</f>
        <v>35.376620020241,139.501043832304</v>
      </c>
      <c r="J38" t="str">
        <f>テーブル1[[#This Row],[到着地緯度]]&amp;","&amp;テーブル1[[#This Row],[到着地経度]]</f>
        <v>35.4438787202753,139.638103652566</v>
      </c>
      <c r="K38" t="s">
        <v>79</v>
      </c>
      <c r="L38" t="s">
        <v>135</v>
      </c>
      <c r="M38" t="s">
        <v>82</v>
      </c>
      <c r="N38" t="s">
        <v>100</v>
      </c>
      <c r="O38" t="s">
        <v>82</v>
      </c>
      <c r="P38" t="s">
        <v>87</v>
      </c>
      <c r="Q38" t="s">
        <v>87</v>
      </c>
      <c r="R38" t="s">
        <v>82</v>
      </c>
      <c r="AB38">
        <v>240</v>
      </c>
      <c r="AC38" s="1">
        <v>39783.298692129632</v>
      </c>
      <c r="AD38">
        <v>420</v>
      </c>
      <c r="AE38" s="1">
        <v>39783.314375000002</v>
      </c>
      <c r="AF38">
        <v>200</v>
      </c>
      <c r="AG38" s="1">
        <v>39783.319027777776</v>
      </c>
      <c r="AH38">
        <v>200</v>
      </c>
      <c r="AI38" s="1">
        <v>39783.329050925924</v>
      </c>
      <c r="AJ38">
        <v>420</v>
      </c>
      <c r="AK38" s="1">
        <v>39783.33253472222</v>
      </c>
      <c r="AL38" t="s">
        <v>84</v>
      </c>
      <c r="AN38" t="s">
        <v>84</v>
      </c>
      <c r="AP38" t="s">
        <v>84</v>
      </c>
      <c r="AR38" t="s">
        <v>84</v>
      </c>
      <c r="AT38" t="s">
        <v>84</v>
      </c>
      <c r="AV38" t="s">
        <v>84</v>
      </c>
      <c r="AX38" t="s">
        <v>84</v>
      </c>
      <c r="AZ38" t="s">
        <v>84</v>
      </c>
      <c r="BB38" t="s">
        <v>84</v>
      </c>
      <c r="BD38">
        <v>5070</v>
      </c>
      <c r="BE38">
        <v>253</v>
      </c>
      <c r="BF38">
        <v>110</v>
      </c>
      <c r="BG38" t="s">
        <v>79</v>
      </c>
      <c r="BH38">
        <v>35.373365200000002</v>
      </c>
      <c r="BI38">
        <v>139.5042172</v>
      </c>
      <c r="BJ38">
        <v>256</v>
      </c>
      <c r="BK38">
        <v>120</v>
      </c>
      <c r="BL38" t="s">
        <v>107</v>
      </c>
      <c r="BM38">
        <v>35.440628699999998</v>
      </c>
      <c r="BN38">
        <v>139.64129149999999</v>
      </c>
      <c r="BO38">
        <v>1</v>
      </c>
      <c r="BP38" t="s">
        <v>81</v>
      </c>
      <c r="BQ38">
        <v>1</v>
      </c>
      <c r="BR38">
        <v>1</v>
      </c>
      <c r="BS38">
        <v>1</v>
      </c>
      <c r="BT38">
        <v>1</v>
      </c>
      <c r="BU38">
        <v>420</v>
      </c>
      <c r="BV38">
        <f>IF(テーブル1[[#This Row],[出発地施設緯度.世界測地系.]]="NA",テーブル1[[#This Row],[Olat]],テーブル1[[#This Row],[出発地施設緯度.世界測地系.]])</f>
        <v>35.376620020240999</v>
      </c>
      <c r="BW38">
        <f>IF(テーブル1[[#This Row],[出発地施設経度.世界測地系.]]="NA",テーブル1[[#This Row],[Olon]],テーブル1[[#This Row],[出発地施設経度.世界測地系.]])</f>
        <v>139.50104383230399</v>
      </c>
      <c r="BX38">
        <f>IF(テーブル1[[#This Row],[到着地施設緯度.世界測地系.]]="NA",テーブル1[[#This Row],[Dlat]],テーブル1[[#This Row],[到着地施設緯度.世界測地系.]])</f>
        <v>35.443878720275301</v>
      </c>
      <c r="BY38">
        <f>IF(テーブル1[[#This Row],[到着地施設経度.世界測地系.]]="NA",テーブル1[[#This Row],[Dlon]],テーブル1[[#This Row],[到着地施設経度.世界測地系.]])</f>
        <v>139.638103652566</v>
      </c>
      <c r="BZ38">
        <v>35.376620020240999</v>
      </c>
      <c r="CA38">
        <v>139.50104383230399</v>
      </c>
      <c r="CB38">
        <v>35.443878720275301</v>
      </c>
      <c r="CC38">
        <v>139.638103652566</v>
      </c>
      <c r="CD38">
        <v>35.376909993500703</v>
      </c>
      <c r="CE38">
        <v>139.501288598624</v>
      </c>
      <c r="CF38">
        <v>35.443638049186099</v>
      </c>
      <c r="CG38">
        <v>139.63828504858299</v>
      </c>
    </row>
    <row r="39" spans="1:85" x14ac:dyDescent="0.4">
      <c r="A39">
        <v>1</v>
      </c>
      <c r="B39">
        <v>194993</v>
      </c>
      <c r="C39" t="s">
        <v>148</v>
      </c>
      <c r="D39">
        <v>100</v>
      </c>
      <c r="E39" t="s">
        <v>101</v>
      </c>
      <c r="F39" s="1">
        <v>39784.292523148149</v>
      </c>
      <c r="G39" s="1">
        <v>39784.33457175926</v>
      </c>
      <c r="H39">
        <v>3633</v>
      </c>
      <c r="I39" t="str">
        <f>テーブル1[[#This Row],[出発地緯度]]&amp;","&amp;テーブル1[[#This Row],[出発地経度]]</f>
        <v>35.376620020241,139.501043832304</v>
      </c>
      <c r="J39" t="str">
        <f>テーブル1[[#This Row],[到着地緯度]]&amp;","&amp;テーブル1[[#This Row],[到着地経度]]</f>
        <v>35.4438787202753,139.638103652566</v>
      </c>
      <c r="K39" t="s">
        <v>79</v>
      </c>
      <c r="L39" t="s">
        <v>135</v>
      </c>
      <c r="M39" t="s">
        <v>82</v>
      </c>
      <c r="N39" t="s">
        <v>100</v>
      </c>
      <c r="O39" t="s">
        <v>82</v>
      </c>
      <c r="P39" t="s">
        <v>87</v>
      </c>
      <c r="Q39" t="s">
        <v>87</v>
      </c>
      <c r="R39" t="s">
        <v>82</v>
      </c>
      <c r="AB39">
        <v>240</v>
      </c>
      <c r="AC39" s="1">
        <v>39784.299467592595</v>
      </c>
      <c r="AD39">
        <v>420</v>
      </c>
      <c r="AE39" s="1">
        <v>39784.31453703704</v>
      </c>
      <c r="AF39">
        <v>200</v>
      </c>
      <c r="AG39" s="1">
        <v>39784.318958333337</v>
      </c>
      <c r="AH39">
        <v>200</v>
      </c>
      <c r="AI39" s="1">
        <v>39784.32912037037</v>
      </c>
      <c r="AJ39">
        <v>420</v>
      </c>
      <c r="AK39" s="1">
        <v>39784.332627314812</v>
      </c>
      <c r="AL39" t="s">
        <v>84</v>
      </c>
      <c r="AN39" t="s">
        <v>84</v>
      </c>
      <c r="AP39" t="s">
        <v>84</v>
      </c>
      <c r="AR39" t="s">
        <v>84</v>
      </c>
      <c r="AT39" t="s">
        <v>84</v>
      </c>
      <c r="AV39" t="s">
        <v>84</v>
      </c>
      <c r="AX39" t="s">
        <v>84</v>
      </c>
      <c r="AZ39" t="s">
        <v>84</v>
      </c>
      <c r="BB39" t="s">
        <v>84</v>
      </c>
      <c r="BD39">
        <v>5350</v>
      </c>
      <c r="BE39">
        <v>253</v>
      </c>
      <c r="BF39">
        <v>110</v>
      </c>
      <c r="BG39" t="s">
        <v>79</v>
      </c>
      <c r="BH39">
        <v>35.373365200000002</v>
      </c>
      <c r="BI39">
        <v>139.5042172</v>
      </c>
      <c r="BJ39">
        <v>256</v>
      </c>
      <c r="BK39">
        <v>120</v>
      </c>
      <c r="BL39" t="s">
        <v>107</v>
      </c>
      <c r="BM39">
        <v>35.440628699999998</v>
      </c>
      <c r="BN39">
        <v>139.64129149999999</v>
      </c>
      <c r="BO39">
        <v>1</v>
      </c>
      <c r="BP39" t="s">
        <v>81</v>
      </c>
      <c r="BQ39">
        <v>1</v>
      </c>
      <c r="BR39">
        <v>1</v>
      </c>
      <c r="BS39">
        <v>1</v>
      </c>
      <c r="BT39">
        <v>1</v>
      </c>
      <c r="BU39">
        <v>420</v>
      </c>
      <c r="BV39">
        <f>IF(テーブル1[[#This Row],[出発地施設緯度.世界測地系.]]="NA",テーブル1[[#This Row],[Olat]],テーブル1[[#This Row],[出発地施設緯度.世界測地系.]])</f>
        <v>35.376620020240999</v>
      </c>
      <c r="BW39">
        <f>IF(テーブル1[[#This Row],[出発地施設経度.世界測地系.]]="NA",テーブル1[[#This Row],[Olon]],テーブル1[[#This Row],[出発地施設経度.世界測地系.]])</f>
        <v>139.50104383230399</v>
      </c>
      <c r="BX39">
        <f>IF(テーブル1[[#This Row],[到着地施設緯度.世界測地系.]]="NA",テーブル1[[#This Row],[Dlat]],テーブル1[[#This Row],[到着地施設緯度.世界測地系.]])</f>
        <v>35.443878720275301</v>
      </c>
      <c r="BY39">
        <f>IF(テーブル1[[#This Row],[到着地施設経度.世界測地系.]]="NA",テーブル1[[#This Row],[Dlon]],テーブル1[[#This Row],[到着地施設経度.世界測地系.]])</f>
        <v>139.638103652566</v>
      </c>
      <c r="BZ39">
        <v>35.376620020240999</v>
      </c>
      <c r="CA39">
        <v>139.50104383230399</v>
      </c>
      <c r="CB39">
        <v>35.443878720275301</v>
      </c>
      <c r="CC39">
        <v>139.638103652566</v>
      </c>
      <c r="CD39">
        <v>35.376625734212098</v>
      </c>
      <c r="CE39">
        <v>139.501878662709</v>
      </c>
      <c r="CF39">
        <v>35.443316165531101</v>
      </c>
      <c r="CG39">
        <v>139.637249749386</v>
      </c>
    </row>
    <row r="40" spans="1:85" x14ac:dyDescent="0.4">
      <c r="A40">
        <v>1</v>
      </c>
      <c r="B40">
        <v>195488</v>
      </c>
      <c r="C40" t="s">
        <v>148</v>
      </c>
      <c r="D40">
        <v>100</v>
      </c>
      <c r="E40" t="s">
        <v>101</v>
      </c>
      <c r="F40" s="1">
        <v>39785.29247685185</v>
      </c>
      <c r="G40" s="1">
        <v>39785.336805555555</v>
      </c>
      <c r="H40">
        <v>3830</v>
      </c>
      <c r="I40" t="str">
        <f>テーブル1[[#This Row],[出発地緯度]]&amp;","&amp;テーブル1[[#This Row],[出発地経度]]</f>
        <v>35.376620020241,139.501043832304</v>
      </c>
      <c r="J40" t="str">
        <f>テーブル1[[#This Row],[到着地緯度]]&amp;","&amp;テーブル1[[#This Row],[到着地経度]]</f>
        <v>35.4438787202753,139.638103652566</v>
      </c>
      <c r="K40" t="s">
        <v>79</v>
      </c>
      <c r="L40" t="s">
        <v>135</v>
      </c>
      <c r="M40" t="s">
        <v>82</v>
      </c>
      <c r="N40" t="s">
        <v>100</v>
      </c>
      <c r="O40" t="s">
        <v>82</v>
      </c>
      <c r="P40" t="s">
        <v>112</v>
      </c>
      <c r="Q40" t="s">
        <v>87</v>
      </c>
      <c r="R40" t="s">
        <v>87</v>
      </c>
      <c r="S40" t="s">
        <v>82</v>
      </c>
      <c r="AB40">
        <v>240</v>
      </c>
      <c r="AC40" s="1">
        <v>39785.297905092593</v>
      </c>
      <c r="AD40">
        <v>420</v>
      </c>
      <c r="AE40" s="1">
        <v>39785.311666666668</v>
      </c>
      <c r="AF40">
        <v>800</v>
      </c>
      <c r="AG40" s="1">
        <v>39785.315520833334</v>
      </c>
      <c r="AH40">
        <v>200</v>
      </c>
      <c r="AI40" s="1">
        <v>39785.317048611112</v>
      </c>
      <c r="AJ40">
        <v>200</v>
      </c>
      <c r="AK40" s="1">
        <v>39785.326956018522</v>
      </c>
      <c r="AL40">
        <v>420</v>
      </c>
      <c r="AM40" s="1">
        <v>39785.33320601852</v>
      </c>
      <c r="AN40" t="s">
        <v>84</v>
      </c>
      <c r="AP40" t="s">
        <v>84</v>
      </c>
      <c r="AR40" t="s">
        <v>84</v>
      </c>
      <c r="AT40" t="s">
        <v>84</v>
      </c>
      <c r="AV40" t="s">
        <v>84</v>
      </c>
      <c r="AX40" t="s">
        <v>84</v>
      </c>
      <c r="AZ40" t="s">
        <v>84</v>
      </c>
      <c r="BB40" t="s">
        <v>84</v>
      </c>
      <c r="BD40">
        <v>5614</v>
      </c>
      <c r="BE40">
        <v>253</v>
      </c>
      <c r="BF40">
        <v>110</v>
      </c>
      <c r="BG40" t="s">
        <v>79</v>
      </c>
      <c r="BH40">
        <v>35.373365200000002</v>
      </c>
      <c r="BI40">
        <v>139.5042172</v>
      </c>
      <c r="BJ40">
        <v>256</v>
      </c>
      <c r="BK40">
        <v>120</v>
      </c>
      <c r="BL40" t="s">
        <v>107</v>
      </c>
      <c r="BM40">
        <v>35.440628699999998</v>
      </c>
      <c r="BN40">
        <v>139.64129149999999</v>
      </c>
      <c r="BO40">
        <v>1</v>
      </c>
      <c r="BP40" t="s">
        <v>81</v>
      </c>
      <c r="BQ40">
        <v>1</v>
      </c>
      <c r="BR40">
        <v>1</v>
      </c>
      <c r="BS40">
        <v>1</v>
      </c>
      <c r="BT40">
        <v>1</v>
      </c>
      <c r="BU40">
        <v>420</v>
      </c>
      <c r="BV40">
        <f>IF(テーブル1[[#This Row],[出発地施設緯度.世界測地系.]]="NA",テーブル1[[#This Row],[Olat]],テーブル1[[#This Row],[出発地施設緯度.世界測地系.]])</f>
        <v>35.376620020240999</v>
      </c>
      <c r="BW40">
        <f>IF(テーブル1[[#This Row],[出発地施設経度.世界測地系.]]="NA",テーブル1[[#This Row],[Olon]],テーブル1[[#This Row],[出発地施設経度.世界測地系.]])</f>
        <v>139.50104383230399</v>
      </c>
      <c r="BX40">
        <f>IF(テーブル1[[#This Row],[到着地施設緯度.世界測地系.]]="NA",テーブル1[[#This Row],[Dlat]],テーブル1[[#This Row],[到着地施設緯度.世界測地系.]])</f>
        <v>35.443878720275301</v>
      </c>
      <c r="BY40">
        <f>IF(テーブル1[[#This Row],[到着地施設経度.世界測地系.]]="NA",テーブル1[[#This Row],[Dlon]],テーブル1[[#This Row],[到着地施設経度.世界測地系.]])</f>
        <v>139.638103652566</v>
      </c>
      <c r="BZ40">
        <v>35.376620020240999</v>
      </c>
      <c r="CA40">
        <v>139.50104383230399</v>
      </c>
      <c r="CB40">
        <v>35.443878720275301</v>
      </c>
      <c r="CC40">
        <v>139.638103652566</v>
      </c>
      <c r="CD40">
        <v>35.376845601981003</v>
      </c>
      <c r="CE40">
        <v>139.50137979401501</v>
      </c>
      <c r="CF40">
        <v>35.443927642387102</v>
      </c>
      <c r="CG40">
        <v>139.63966912030301</v>
      </c>
    </row>
    <row r="41" spans="1:85" x14ac:dyDescent="0.4">
      <c r="A41">
        <v>1</v>
      </c>
      <c r="B41">
        <v>196045</v>
      </c>
      <c r="C41" t="s">
        <v>148</v>
      </c>
      <c r="D41">
        <v>100</v>
      </c>
      <c r="E41" t="s">
        <v>101</v>
      </c>
      <c r="F41" s="1">
        <v>39786.292592592596</v>
      </c>
      <c r="G41" s="1">
        <v>39786.33630787037</v>
      </c>
      <c r="H41">
        <v>3777</v>
      </c>
      <c r="I41" t="str">
        <f>テーブル1[[#This Row],[出発地緯度]]&amp;","&amp;テーブル1[[#This Row],[出発地経度]]</f>
        <v>35.376620020241,139.501043832304</v>
      </c>
      <c r="J41" t="str">
        <f>テーブル1[[#This Row],[到着地緯度]]&amp;","&amp;テーブル1[[#This Row],[到着地経度]]</f>
        <v>35.4438787202753,139.638103652566</v>
      </c>
      <c r="K41" t="s">
        <v>79</v>
      </c>
      <c r="L41" t="s">
        <v>135</v>
      </c>
      <c r="M41" t="s">
        <v>82</v>
      </c>
      <c r="N41" t="s">
        <v>100</v>
      </c>
      <c r="O41" t="s">
        <v>82</v>
      </c>
      <c r="P41" t="s">
        <v>112</v>
      </c>
      <c r="Q41" t="s">
        <v>87</v>
      </c>
      <c r="R41" t="s">
        <v>87</v>
      </c>
      <c r="S41" t="s">
        <v>112</v>
      </c>
      <c r="T41" t="s">
        <v>87</v>
      </c>
      <c r="U41" t="s">
        <v>82</v>
      </c>
      <c r="AB41">
        <v>240</v>
      </c>
      <c r="AC41" s="1">
        <v>39786.297002314815</v>
      </c>
      <c r="AD41">
        <v>420</v>
      </c>
      <c r="AE41" s="1">
        <v>39786.312083333331</v>
      </c>
      <c r="AF41">
        <v>800</v>
      </c>
      <c r="AG41" s="1">
        <v>39786.316018518519</v>
      </c>
      <c r="AH41">
        <v>200</v>
      </c>
      <c r="AI41" s="1">
        <v>39786.316990740743</v>
      </c>
      <c r="AJ41">
        <v>200</v>
      </c>
      <c r="AK41" s="1">
        <v>39786.326886574076</v>
      </c>
      <c r="AL41">
        <v>800</v>
      </c>
      <c r="AM41" s="1">
        <v>39786.329432870371</v>
      </c>
      <c r="AN41">
        <v>200</v>
      </c>
      <c r="AO41" s="1">
        <v>39786.331087962964</v>
      </c>
      <c r="AP41">
        <v>420</v>
      </c>
      <c r="AQ41" s="1">
        <v>39786.332511574074</v>
      </c>
      <c r="AR41" t="s">
        <v>84</v>
      </c>
      <c r="AT41" t="s">
        <v>84</v>
      </c>
      <c r="AV41" t="s">
        <v>84</v>
      </c>
      <c r="AX41" t="s">
        <v>84</v>
      </c>
      <c r="AZ41" t="s">
        <v>84</v>
      </c>
      <c r="BB41" t="s">
        <v>84</v>
      </c>
      <c r="BD41">
        <v>5901</v>
      </c>
      <c r="BE41">
        <v>253</v>
      </c>
      <c r="BF41">
        <v>110</v>
      </c>
      <c r="BG41" t="s">
        <v>79</v>
      </c>
      <c r="BH41">
        <v>35.373365200000002</v>
      </c>
      <c r="BI41">
        <v>139.5042172</v>
      </c>
      <c r="BJ41">
        <v>256</v>
      </c>
      <c r="BK41">
        <v>120</v>
      </c>
      <c r="BL41" t="s">
        <v>107</v>
      </c>
      <c r="BM41">
        <v>35.440628699999998</v>
      </c>
      <c r="BN41">
        <v>139.64129149999999</v>
      </c>
      <c r="BO41">
        <v>1</v>
      </c>
      <c r="BP41" t="s">
        <v>81</v>
      </c>
      <c r="BQ41">
        <v>1</v>
      </c>
      <c r="BR41">
        <v>1</v>
      </c>
      <c r="BS41">
        <v>1</v>
      </c>
      <c r="BT41">
        <v>1</v>
      </c>
      <c r="BU41">
        <v>420</v>
      </c>
      <c r="BV41">
        <f>IF(テーブル1[[#This Row],[出発地施設緯度.世界測地系.]]="NA",テーブル1[[#This Row],[Olat]],テーブル1[[#This Row],[出発地施設緯度.世界測地系.]])</f>
        <v>35.376620020240999</v>
      </c>
      <c r="BW41">
        <f>IF(テーブル1[[#This Row],[出発地施設経度.世界測地系.]]="NA",テーブル1[[#This Row],[Olon]],テーブル1[[#This Row],[出発地施設経度.世界測地系.]])</f>
        <v>139.50104383230399</v>
      </c>
      <c r="BX41">
        <f>IF(テーブル1[[#This Row],[到着地施設緯度.世界測地系.]]="NA",テーブル1[[#This Row],[Dlat]],テーブル1[[#This Row],[到着地施設緯度.世界測地系.]])</f>
        <v>35.443878720275301</v>
      </c>
      <c r="BY41">
        <f>IF(テーブル1[[#This Row],[到着地施設経度.世界測地系.]]="NA",テーブル1[[#This Row],[Dlon]],テーブル1[[#This Row],[到着地施設経度.世界測地系.]])</f>
        <v>139.638103652566</v>
      </c>
      <c r="BZ41">
        <v>35.376620020240999</v>
      </c>
      <c r="CA41">
        <v>139.50104383230399</v>
      </c>
      <c r="CB41">
        <v>35.443878720275301</v>
      </c>
      <c r="CC41">
        <v>139.638103652566</v>
      </c>
      <c r="CD41">
        <v>35.376684727715201</v>
      </c>
      <c r="CE41">
        <v>139.50186796088099</v>
      </c>
      <c r="CF41">
        <v>35.443798946125497</v>
      </c>
      <c r="CG41">
        <v>139.63909507390301</v>
      </c>
    </row>
    <row r="42" spans="1:85" x14ac:dyDescent="0.4">
      <c r="A42">
        <v>1</v>
      </c>
      <c r="B42">
        <v>196573</v>
      </c>
      <c r="C42" t="s">
        <v>148</v>
      </c>
      <c r="D42">
        <v>100</v>
      </c>
      <c r="E42" t="s">
        <v>101</v>
      </c>
      <c r="F42" s="1">
        <v>39787.292615740742</v>
      </c>
      <c r="G42" s="1">
        <v>39787.336041666669</v>
      </c>
      <c r="H42">
        <v>3752</v>
      </c>
      <c r="I42" t="str">
        <f>テーブル1[[#This Row],[出発地緯度]]&amp;","&amp;テーブル1[[#This Row],[出発地経度]]</f>
        <v>35.376620020241,139.501043832304</v>
      </c>
      <c r="J42" t="str">
        <f>テーブル1[[#This Row],[到着地緯度]]&amp;","&amp;テーブル1[[#This Row],[到着地経度]]</f>
        <v>35.4438787202753,139.638103652566</v>
      </c>
      <c r="K42" t="s">
        <v>79</v>
      </c>
      <c r="L42" t="s">
        <v>135</v>
      </c>
      <c r="M42" t="s">
        <v>82</v>
      </c>
      <c r="N42" t="s">
        <v>112</v>
      </c>
      <c r="O42" t="s">
        <v>100</v>
      </c>
      <c r="P42" t="s">
        <v>82</v>
      </c>
      <c r="Q42" t="s">
        <v>112</v>
      </c>
      <c r="R42" t="s">
        <v>87</v>
      </c>
      <c r="S42" t="s">
        <v>87</v>
      </c>
      <c r="T42" t="s">
        <v>82</v>
      </c>
      <c r="AB42">
        <v>800</v>
      </c>
      <c r="AC42" s="1">
        <v>39787.297847222224</v>
      </c>
      <c r="AD42">
        <v>240</v>
      </c>
      <c r="AE42" s="1">
        <v>39787.298356481479</v>
      </c>
      <c r="AF42">
        <v>420</v>
      </c>
      <c r="AG42" s="1">
        <v>39787.313414351855</v>
      </c>
      <c r="AH42">
        <v>800</v>
      </c>
      <c r="AI42" s="1">
        <v>39787.31759259259</v>
      </c>
      <c r="AJ42">
        <v>200</v>
      </c>
      <c r="AK42" s="1">
        <v>39787.319363425922</v>
      </c>
      <c r="AL42">
        <v>200</v>
      </c>
      <c r="AM42" s="1">
        <v>39787.328784722224</v>
      </c>
      <c r="AN42">
        <v>420</v>
      </c>
      <c r="AO42" s="1">
        <v>39787.332361111112</v>
      </c>
      <c r="AP42" t="s">
        <v>84</v>
      </c>
      <c r="AR42" t="s">
        <v>84</v>
      </c>
      <c r="AT42" t="s">
        <v>84</v>
      </c>
      <c r="AV42" t="s">
        <v>84</v>
      </c>
      <c r="AX42" t="s">
        <v>84</v>
      </c>
      <c r="AZ42" t="s">
        <v>84</v>
      </c>
      <c r="BB42" t="s">
        <v>84</v>
      </c>
      <c r="BD42">
        <v>6187</v>
      </c>
      <c r="BE42">
        <v>253</v>
      </c>
      <c r="BF42">
        <v>110</v>
      </c>
      <c r="BG42" t="s">
        <v>79</v>
      </c>
      <c r="BH42">
        <v>35.373365200000002</v>
      </c>
      <c r="BI42">
        <v>139.5042172</v>
      </c>
      <c r="BJ42">
        <v>256</v>
      </c>
      <c r="BK42">
        <v>120</v>
      </c>
      <c r="BL42" t="s">
        <v>107</v>
      </c>
      <c r="BM42">
        <v>35.440628699999998</v>
      </c>
      <c r="BN42">
        <v>139.64129149999999</v>
      </c>
      <c r="BO42">
        <v>1</v>
      </c>
      <c r="BP42" t="s">
        <v>81</v>
      </c>
      <c r="BQ42">
        <v>1</v>
      </c>
      <c r="BR42">
        <v>1</v>
      </c>
      <c r="BS42">
        <v>1</v>
      </c>
      <c r="BT42">
        <v>1</v>
      </c>
      <c r="BU42">
        <v>420</v>
      </c>
      <c r="BV42">
        <f>IF(テーブル1[[#This Row],[出発地施設緯度.世界測地系.]]="NA",テーブル1[[#This Row],[Olat]],テーブル1[[#This Row],[出発地施設緯度.世界測地系.]])</f>
        <v>35.376620020240999</v>
      </c>
      <c r="BW42">
        <f>IF(テーブル1[[#This Row],[出発地施設経度.世界測地系.]]="NA",テーブル1[[#This Row],[Olon]],テーブル1[[#This Row],[出発地施設経度.世界測地系.]])</f>
        <v>139.50104383230399</v>
      </c>
      <c r="BX42">
        <f>IF(テーブル1[[#This Row],[到着地施設緯度.世界測地系.]]="NA",テーブル1[[#This Row],[Dlat]],テーブル1[[#This Row],[到着地施設緯度.世界測地系.]])</f>
        <v>35.443878720275301</v>
      </c>
      <c r="BY42">
        <f>IF(テーブル1[[#This Row],[到着地施設経度.世界測地系.]]="NA",テーブル1[[#This Row],[Dlon]],テーブル1[[#This Row],[到着地施設経度.世界測地系.]])</f>
        <v>139.638103652566</v>
      </c>
      <c r="BZ42">
        <v>35.376620020240999</v>
      </c>
      <c r="CA42">
        <v>139.50104383230399</v>
      </c>
      <c r="CB42">
        <v>35.443878720275301</v>
      </c>
      <c r="CC42">
        <v>139.638103652566</v>
      </c>
      <c r="CD42">
        <v>35.388186018666403</v>
      </c>
      <c r="CE42">
        <v>139.514527979881</v>
      </c>
      <c r="CF42">
        <v>35.443369794840102</v>
      </c>
      <c r="CG42">
        <v>139.639256080292</v>
      </c>
    </row>
    <row r="43" spans="1:85" x14ac:dyDescent="0.4">
      <c r="A43">
        <v>1</v>
      </c>
      <c r="B43">
        <v>198174</v>
      </c>
      <c r="C43" t="s">
        <v>148</v>
      </c>
      <c r="D43">
        <v>100</v>
      </c>
      <c r="E43" t="s">
        <v>101</v>
      </c>
      <c r="F43" s="1">
        <v>39790.281493055554</v>
      </c>
      <c r="G43" s="1">
        <v>39790.369768518518</v>
      </c>
      <c r="H43">
        <v>7627</v>
      </c>
      <c r="I43" t="str">
        <f>テーブル1[[#This Row],[出発地緯度]]&amp;","&amp;テーブル1[[#This Row],[出発地経度]]</f>
        <v>35.376620020241,139.501043832304</v>
      </c>
      <c r="J43" t="str">
        <f>テーブル1[[#This Row],[到着地緯度]]&amp;","&amp;テーブル1[[#This Row],[到着地経度]]</f>
        <v>35.4438787202753,139.638103652566</v>
      </c>
      <c r="K43" t="s">
        <v>79</v>
      </c>
      <c r="L43" t="s">
        <v>135</v>
      </c>
      <c r="M43" t="s">
        <v>82</v>
      </c>
      <c r="N43" t="s">
        <v>112</v>
      </c>
      <c r="O43" t="s">
        <v>100</v>
      </c>
      <c r="P43" t="s">
        <v>82</v>
      </c>
      <c r="Q43" t="s">
        <v>87</v>
      </c>
      <c r="R43" t="s">
        <v>112</v>
      </c>
      <c r="S43" t="s">
        <v>82</v>
      </c>
      <c r="AB43">
        <v>800</v>
      </c>
      <c r="AC43" s="1">
        <v>39790.28733796296</v>
      </c>
      <c r="AD43">
        <v>240</v>
      </c>
      <c r="AE43" s="1">
        <v>39790.2891087963</v>
      </c>
      <c r="AF43">
        <v>420</v>
      </c>
      <c r="AG43" s="1">
        <v>39790.345717592594</v>
      </c>
      <c r="AH43">
        <v>200</v>
      </c>
      <c r="AI43" s="1">
        <v>39790.349710648145</v>
      </c>
      <c r="AJ43">
        <v>800</v>
      </c>
      <c r="AK43" s="1">
        <v>39790.358217592591</v>
      </c>
      <c r="AL43">
        <v>420</v>
      </c>
      <c r="AM43" s="1">
        <v>39790.368472222224</v>
      </c>
      <c r="AN43" t="s">
        <v>84</v>
      </c>
      <c r="AP43" t="s">
        <v>84</v>
      </c>
      <c r="AR43" t="s">
        <v>84</v>
      </c>
      <c r="AT43" t="s">
        <v>84</v>
      </c>
      <c r="AV43" t="s">
        <v>84</v>
      </c>
      <c r="AX43" t="s">
        <v>84</v>
      </c>
      <c r="AZ43" t="s">
        <v>84</v>
      </c>
      <c r="BB43" t="s">
        <v>84</v>
      </c>
      <c r="BD43">
        <v>7118</v>
      </c>
      <c r="BE43">
        <v>253</v>
      </c>
      <c r="BF43">
        <v>110</v>
      </c>
      <c r="BG43" t="s">
        <v>79</v>
      </c>
      <c r="BH43">
        <v>35.373365200000002</v>
      </c>
      <c r="BI43">
        <v>139.5042172</v>
      </c>
      <c r="BJ43">
        <v>256</v>
      </c>
      <c r="BK43">
        <v>120</v>
      </c>
      <c r="BL43" t="s">
        <v>107</v>
      </c>
      <c r="BM43">
        <v>35.440628699999998</v>
      </c>
      <c r="BN43">
        <v>139.64129149999999</v>
      </c>
      <c r="BO43">
        <v>1</v>
      </c>
      <c r="BP43" t="s">
        <v>81</v>
      </c>
      <c r="BQ43">
        <v>1</v>
      </c>
      <c r="BR43">
        <v>1</v>
      </c>
      <c r="BS43">
        <v>1</v>
      </c>
      <c r="BT43">
        <v>1</v>
      </c>
      <c r="BU43">
        <v>420</v>
      </c>
      <c r="BV43">
        <f>IF(テーブル1[[#This Row],[出発地施設緯度.世界測地系.]]="NA",テーブル1[[#This Row],[Olat]],テーブル1[[#This Row],[出発地施設緯度.世界測地系.]])</f>
        <v>35.376620020240999</v>
      </c>
      <c r="BW43">
        <f>IF(テーブル1[[#This Row],[出発地施設経度.世界測地系.]]="NA",テーブル1[[#This Row],[Olon]],テーブル1[[#This Row],[出発地施設経度.世界測地系.]])</f>
        <v>139.50104383230399</v>
      </c>
      <c r="BX43">
        <f>IF(テーブル1[[#This Row],[到着地施設緯度.世界測地系.]]="NA",テーブル1[[#This Row],[Dlat]],テーブル1[[#This Row],[到着地施設緯度.世界測地系.]])</f>
        <v>35.443878720275301</v>
      </c>
      <c r="BY43">
        <f>IF(テーブル1[[#This Row],[到着地施設経度.世界測地系.]]="NA",テーブル1[[#This Row],[Dlon]],テーブル1[[#This Row],[到着地施設経度.世界測地系.]])</f>
        <v>139.638103652566</v>
      </c>
      <c r="BZ43">
        <v>35.376620020240999</v>
      </c>
      <c r="CA43">
        <v>139.50104383230399</v>
      </c>
      <c r="CB43">
        <v>35.443878720275301</v>
      </c>
      <c r="CC43">
        <v>139.638103652566</v>
      </c>
      <c r="CD43">
        <v>35.376695420949197</v>
      </c>
      <c r="CE43">
        <v>139.50154608712</v>
      </c>
      <c r="CF43">
        <v>35.443664874522497</v>
      </c>
      <c r="CG43">
        <v>139.63989981324301</v>
      </c>
    </row>
    <row r="44" spans="1:85" x14ac:dyDescent="0.4">
      <c r="A44">
        <v>1</v>
      </c>
      <c r="B44">
        <v>198776</v>
      </c>
      <c r="C44" t="s">
        <v>148</v>
      </c>
      <c r="D44">
        <v>100</v>
      </c>
      <c r="E44" t="s">
        <v>101</v>
      </c>
      <c r="F44" s="1">
        <v>39791.292962962965</v>
      </c>
      <c r="G44" s="1">
        <v>39791.336608796293</v>
      </c>
      <c r="H44">
        <v>3771</v>
      </c>
      <c r="I44" t="str">
        <f>テーブル1[[#This Row],[出発地緯度]]&amp;","&amp;テーブル1[[#This Row],[出発地経度]]</f>
        <v>35.376620020241,139.501043832304</v>
      </c>
      <c r="J44" t="str">
        <f>テーブル1[[#This Row],[到着地緯度]]&amp;","&amp;テーブル1[[#This Row],[到着地経度]]</f>
        <v>35.4438787202753,139.638103652566</v>
      </c>
      <c r="K44" t="s">
        <v>79</v>
      </c>
      <c r="L44" t="s">
        <v>135</v>
      </c>
      <c r="M44" t="s">
        <v>82</v>
      </c>
      <c r="N44" t="s">
        <v>100</v>
      </c>
      <c r="O44" t="s">
        <v>82</v>
      </c>
      <c r="P44" t="s">
        <v>87</v>
      </c>
      <c r="Q44" t="s">
        <v>87</v>
      </c>
      <c r="R44" t="s">
        <v>82</v>
      </c>
      <c r="AB44">
        <v>240</v>
      </c>
      <c r="AC44" s="1">
        <v>39791.298587962963</v>
      </c>
      <c r="AD44">
        <v>420</v>
      </c>
      <c r="AE44" s="1">
        <v>39791.315428240741</v>
      </c>
      <c r="AF44">
        <v>200</v>
      </c>
      <c r="AG44" s="1">
        <v>39791.319039351853</v>
      </c>
      <c r="AH44">
        <v>200</v>
      </c>
      <c r="AI44" s="1">
        <v>39791.328888888886</v>
      </c>
      <c r="AJ44">
        <v>420</v>
      </c>
      <c r="AK44" s="1">
        <v>39791.333101851851</v>
      </c>
      <c r="AL44" t="s">
        <v>84</v>
      </c>
      <c r="AN44" t="s">
        <v>84</v>
      </c>
      <c r="AP44" t="s">
        <v>84</v>
      </c>
      <c r="AR44" t="s">
        <v>84</v>
      </c>
      <c r="AT44" t="s">
        <v>84</v>
      </c>
      <c r="AV44" t="s">
        <v>84</v>
      </c>
      <c r="AX44" t="s">
        <v>84</v>
      </c>
      <c r="AZ44" t="s">
        <v>84</v>
      </c>
      <c r="BB44" t="s">
        <v>84</v>
      </c>
      <c r="BD44">
        <v>7429</v>
      </c>
      <c r="BE44">
        <v>253</v>
      </c>
      <c r="BF44">
        <v>110</v>
      </c>
      <c r="BG44" t="s">
        <v>79</v>
      </c>
      <c r="BH44">
        <v>35.373365200000002</v>
      </c>
      <c r="BI44">
        <v>139.5042172</v>
      </c>
      <c r="BJ44">
        <v>256</v>
      </c>
      <c r="BK44">
        <v>120</v>
      </c>
      <c r="BL44" t="s">
        <v>107</v>
      </c>
      <c r="BM44">
        <v>35.440628699999998</v>
      </c>
      <c r="BN44">
        <v>139.64129149999999</v>
      </c>
      <c r="BO44">
        <v>1</v>
      </c>
      <c r="BP44" t="s">
        <v>81</v>
      </c>
      <c r="BQ44">
        <v>1</v>
      </c>
      <c r="BR44">
        <v>1</v>
      </c>
      <c r="BS44">
        <v>1</v>
      </c>
      <c r="BT44">
        <v>1</v>
      </c>
      <c r="BU44">
        <v>420</v>
      </c>
      <c r="BV44">
        <f>IF(テーブル1[[#This Row],[出発地施設緯度.世界測地系.]]="NA",テーブル1[[#This Row],[Olat]],テーブル1[[#This Row],[出発地施設緯度.世界測地系.]])</f>
        <v>35.376620020240999</v>
      </c>
      <c r="BW44">
        <f>IF(テーブル1[[#This Row],[出発地施設経度.世界測地系.]]="NA",テーブル1[[#This Row],[Olon]],テーブル1[[#This Row],[出発地施設経度.世界測地系.]])</f>
        <v>139.50104383230399</v>
      </c>
      <c r="BX44">
        <f>IF(テーブル1[[#This Row],[到着地施設緯度.世界測地系.]]="NA",テーブル1[[#This Row],[Dlat]],テーブル1[[#This Row],[到着地施設緯度.世界測地系.]])</f>
        <v>35.443878720275301</v>
      </c>
      <c r="BY44">
        <f>IF(テーブル1[[#This Row],[到着地施設経度.世界測地系.]]="NA",テーブル1[[#This Row],[Dlon]],テーブル1[[#This Row],[到着地施設経度.世界測地系.]])</f>
        <v>139.638103652566</v>
      </c>
      <c r="BZ44">
        <v>35.376620020240999</v>
      </c>
      <c r="CA44">
        <v>139.50104383230399</v>
      </c>
      <c r="CB44">
        <v>35.443878720275301</v>
      </c>
      <c r="CC44">
        <v>139.638103652566</v>
      </c>
      <c r="CD44">
        <v>35.375847812546802</v>
      </c>
      <c r="CE44">
        <v>139.50159972169499</v>
      </c>
      <c r="CF44">
        <v>35.439984821947199</v>
      </c>
      <c r="CG44">
        <v>139.637255102339</v>
      </c>
    </row>
    <row r="45" spans="1:85" x14ac:dyDescent="0.4">
      <c r="A45">
        <v>1</v>
      </c>
      <c r="B45">
        <v>209627</v>
      </c>
      <c r="C45" t="s">
        <v>148</v>
      </c>
      <c r="D45">
        <v>100</v>
      </c>
      <c r="E45" t="s">
        <v>101</v>
      </c>
      <c r="F45" s="1">
        <v>39792.291134259256</v>
      </c>
      <c r="G45" s="1">
        <v>39792.3362037037</v>
      </c>
      <c r="H45">
        <v>3894</v>
      </c>
      <c r="I45" t="str">
        <f>テーブル1[[#This Row],[出発地緯度]]&amp;","&amp;テーブル1[[#This Row],[出発地経度]]</f>
        <v>35.376620020241,139.501043832304</v>
      </c>
      <c r="J45" t="str">
        <f>テーブル1[[#This Row],[到着地緯度]]&amp;","&amp;テーブル1[[#This Row],[到着地経度]]</f>
        <v>35.4438787202753,139.638103652566</v>
      </c>
      <c r="K45" t="s">
        <v>79</v>
      </c>
      <c r="L45" t="s">
        <v>135</v>
      </c>
      <c r="M45" t="s">
        <v>82</v>
      </c>
      <c r="N45" t="s">
        <v>100</v>
      </c>
      <c r="O45" t="s">
        <v>82</v>
      </c>
      <c r="P45" t="s">
        <v>112</v>
      </c>
      <c r="Q45" t="s">
        <v>87</v>
      </c>
      <c r="R45" t="s">
        <v>87</v>
      </c>
      <c r="S45" t="s">
        <v>82</v>
      </c>
      <c r="AB45">
        <v>240</v>
      </c>
      <c r="AC45" s="1">
        <v>39792.297361111108</v>
      </c>
      <c r="AD45">
        <v>420</v>
      </c>
      <c r="AE45" s="1">
        <v>39792.313414351855</v>
      </c>
      <c r="AF45">
        <v>800</v>
      </c>
      <c r="AG45" s="1">
        <v>39792.317418981482</v>
      </c>
      <c r="AH45">
        <v>200</v>
      </c>
      <c r="AI45" s="1">
        <v>39792.318692129629</v>
      </c>
      <c r="AJ45">
        <v>200</v>
      </c>
      <c r="AK45" s="1">
        <v>39792.328969907408</v>
      </c>
      <c r="AL45">
        <v>420</v>
      </c>
      <c r="AM45" s="1">
        <v>39792.332372685189</v>
      </c>
      <c r="AN45" t="s">
        <v>84</v>
      </c>
      <c r="AP45" t="s">
        <v>84</v>
      </c>
      <c r="AR45" t="s">
        <v>84</v>
      </c>
      <c r="AT45" t="s">
        <v>84</v>
      </c>
      <c r="AV45" t="s">
        <v>84</v>
      </c>
      <c r="AX45" t="s">
        <v>84</v>
      </c>
      <c r="AZ45" t="s">
        <v>84</v>
      </c>
      <c r="BB45" t="s">
        <v>84</v>
      </c>
      <c r="BD45">
        <v>7699</v>
      </c>
      <c r="BE45">
        <v>253</v>
      </c>
      <c r="BF45">
        <v>110</v>
      </c>
      <c r="BG45" t="s">
        <v>79</v>
      </c>
      <c r="BH45">
        <v>35.373365200000002</v>
      </c>
      <c r="BI45">
        <v>139.5042172</v>
      </c>
      <c r="BJ45">
        <v>256</v>
      </c>
      <c r="BK45">
        <v>120</v>
      </c>
      <c r="BL45" t="s">
        <v>107</v>
      </c>
      <c r="BM45">
        <v>35.440628699999998</v>
      </c>
      <c r="BN45">
        <v>139.64129149999999</v>
      </c>
      <c r="BO45">
        <v>1</v>
      </c>
      <c r="BP45" t="s">
        <v>81</v>
      </c>
      <c r="BQ45">
        <v>1</v>
      </c>
      <c r="BR45">
        <v>1</v>
      </c>
      <c r="BS45">
        <v>1</v>
      </c>
      <c r="BT45">
        <v>1</v>
      </c>
      <c r="BU45">
        <v>420</v>
      </c>
      <c r="BV45">
        <f>IF(テーブル1[[#This Row],[出発地施設緯度.世界測地系.]]="NA",テーブル1[[#This Row],[Olat]],テーブル1[[#This Row],[出発地施設緯度.世界測地系.]])</f>
        <v>35.376620020240999</v>
      </c>
      <c r="BW45">
        <f>IF(テーブル1[[#This Row],[出発地施設経度.世界測地系.]]="NA",テーブル1[[#This Row],[Olon]],テーブル1[[#This Row],[出発地施設経度.世界測地系.]])</f>
        <v>139.50104383230399</v>
      </c>
      <c r="BX45">
        <f>IF(テーブル1[[#This Row],[到着地施設緯度.世界測地系.]]="NA",テーブル1[[#This Row],[Dlat]],テーブル1[[#This Row],[到着地施設緯度.世界測地系.]])</f>
        <v>35.443878720275301</v>
      </c>
      <c r="BY45">
        <f>IF(テーブル1[[#This Row],[到着地施設経度.世界測地系.]]="NA",テーブル1[[#This Row],[Dlon]],テーブル1[[#This Row],[到着地施設経度.世界測地系.]])</f>
        <v>139.638103652566</v>
      </c>
      <c r="BZ45">
        <v>35.376620020240999</v>
      </c>
      <c r="CA45">
        <v>139.50104383230399</v>
      </c>
      <c r="CB45">
        <v>35.443878720275301</v>
      </c>
      <c r="CC45">
        <v>139.638103652566</v>
      </c>
      <c r="CD45">
        <v>35.376995885719602</v>
      </c>
      <c r="CE45">
        <v>139.50136908798399</v>
      </c>
      <c r="CF45">
        <v>35.443707753256199</v>
      </c>
      <c r="CG45">
        <v>139.63894489057401</v>
      </c>
    </row>
    <row r="46" spans="1:85" x14ac:dyDescent="0.4">
      <c r="A46">
        <v>1</v>
      </c>
      <c r="B46">
        <v>210189</v>
      </c>
      <c r="C46" t="s">
        <v>148</v>
      </c>
      <c r="D46">
        <v>100</v>
      </c>
      <c r="E46" t="s">
        <v>101</v>
      </c>
      <c r="F46" s="1">
        <v>39793.293935185182</v>
      </c>
      <c r="G46" s="1">
        <v>39793.340879629628</v>
      </c>
      <c r="H46">
        <v>4056</v>
      </c>
      <c r="I46" t="str">
        <f>テーブル1[[#This Row],[出発地緯度]]&amp;","&amp;テーブル1[[#This Row],[出発地経度]]</f>
        <v>35.376620020241,139.501043832304</v>
      </c>
      <c r="J46" t="str">
        <f>テーブル1[[#This Row],[到着地緯度]]&amp;","&amp;テーブル1[[#This Row],[到着地経度]]</f>
        <v>35.4438787202753,139.638103652566</v>
      </c>
      <c r="K46" t="s">
        <v>79</v>
      </c>
      <c r="L46" t="s">
        <v>135</v>
      </c>
      <c r="M46" t="s">
        <v>82</v>
      </c>
      <c r="N46" t="s">
        <v>112</v>
      </c>
      <c r="O46" t="s">
        <v>100</v>
      </c>
      <c r="P46" t="s">
        <v>82</v>
      </c>
      <c r="Q46" t="s">
        <v>112</v>
      </c>
      <c r="R46" t="s">
        <v>87</v>
      </c>
      <c r="S46" t="s">
        <v>112</v>
      </c>
      <c r="T46" t="s">
        <v>87</v>
      </c>
      <c r="U46" t="s">
        <v>82</v>
      </c>
      <c r="AB46">
        <v>800</v>
      </c>
      <c r="AC46" s="1">
        <v>39793.299259259256</v>
      </c>
      <c r="AD46">
        <v>240</v>
      </c>
      <c r="AE46" s="1">
        <v>39793.301481481481</v>
      </c>
      <c r="AF46">
        <v>420</v>
      </c>
      <c r="AG46" s="1">
        <v>39793.317361111112</v>
      </c>
      <c r="AH46">
        <v>800</v>
      </c>
      <c r="AI46" s="1">
        <v>39793.321759259263</v>
      </c>
      <c r="AJ46">
        <v>200</v>
      </c>
      <c r="AK46" s="1">
        <v>39793.322523148148</v>
      </c>
      <c r="AL46">
        <v>800</v>
      </c>
      <c r="AM46" s="1">
        <v>39793.331145833334</v>
      </c>
      <c r="AN46">
        <v>200</v>
      </c>
      <c r="AO46" s="1">
        <v>39793.333055555559</v>
      </c>
      <c r="AP46">
        <v>420</v>
      </c>
      <c r="AQ46" s="1">
        <v>39793.337083333332</v>
      </c>
      <c r="AR46" t="s">
        <v>84</v>
      </c>
      <c r="AT46" t="s">
        <v>84</v>
      </c>
      <c r="AV46" t="s">
        <v>84</v>
      </c>
      <c r="AX46" t="s">
        <v>84</v>
      </c>
      <c r="AZ46" t="s">
        <v>84</v>
      </c>
      <c r="BB46" t="s">
        <v>84</v>
      </c>
      <c r="BD46">
        <v>8003</v>
      </c>
      <c r="BE46">
        <v>253</v>
      </c>
      <c r="BF46">
        <v>110</v>
      </c>
      <c r="BG46" t="s">
        <v>79</v>
      </c>
      <c r="BH46">
        <v>35.373365200000002</v>
      </c>
      <c r="BI46">
        <v>139.5042172</v>
      </c>
      <c r="BJ46">
        <v>256</v>
      </c>
      <c r="BK46">
        <v>120</v>
      </c>
      <c r="BL46" t="s">
        <v>107</v>
      </c>
      <c r="BM46">
        <v>35.440628699999998</v>
      </c>
      <c r="BN46">
        <v>139.64129149999999</v>
      </c>
      <c r="BO46">
        <v>1</v>
      </c>
      <c r="BP46" t="s">
        <v>81</v>
      </c>
      <c r="BQ46">
        <v>1</v>
      </c>
      <c r="BR46">
        <v>1</v>
      </c>
      <c r="BS46">
        <v>1</v>
      </c>
      <c r="BT46">
        <v>1</v>
      </c>
      <c r="BU46">
        <v>420</v>
      </c>
      <c r="BV46">
        <f>IF(テーブル1[[#This Row],[出発地施設緯度.世界測地系.]]="NA",テーブル1[[#This Row],[Olat]],テーブル1[[#This Row],[出発地施設緯度.世界測地系.]])</f>
        <v>35.376620020240999</v>
      </c>
      <c r="BW46">
        <f>IF(テーブル1[[#This Row],[出発地施設経度.世界測地系.]]="NA",テーブル1[[#This Row],[Olon]],テーブル1[[#This Row],[出発地施設経度.世界測地系.]])</f>
        <v>139.50104383230399</v>
      </c>
      <c r="BX46">
        <f>IF(テーブル1[[#This Row],[到着地施設緯度.世界測地系.]]="NA",テーブル1[[#This Row],[Dlat]],テーブル1[[#This Row],[到着地施設緯度.世界測地系.]])</f>
        <v>35.443878720275301</v>
      </c>
      <c r="BY46">
        <f>IF(テーブル1[[#This Row],[到着地施設経度.世界測地系.]]="NA",テーブル1[[#This Row],[Dlon]],テーブル1[[#This Row],[到着地施設経度.世界測地系.]])</f>
        <v>139.638103652566</v>
      </c>
      <c r="BZ46">
        <v>35.376620020240999</v>
      </c>
      <c r="CA46">
        <v>139.50104383230399</v>
      </c>
      <c r="CB46">
        <v>35.443878720275301</v>
      </c>
      <c r="CC46">
        <v>139.638103652566</v>
      </c>
      <c r="CD46">
        <v>35.376625729433997</v>
      </c>
      <c r="CE46">
        <v>139.50160508542999</v>
      </c>
      <c r="CF46">
        <v>35.442066240734199</v>
      </c>
      <c r="CG46">
        <v>139.63962620957801</v>
      </c>
    </row>
    <row r="47" spans="1:85" x14ac:dyDescent="0.4">
      <c r="A47">
        <v>1</v>
      </c>
      <c r="B47">
        <v>210726</v>
      </c>
      <c r="C47" t="s">
        <v>148</v>
      </c>
      <c r="D47">
        <v>100</v>
      </c>
      <c r="E47" t="s">
        <v>101</v>
      </c>
      <c r="F47" s="1">
        <v>39794.292094907411</v>
      </c>
      <c r="G47" s="1">
        <v>39794.336076388892</v>
      </c>
      <c r="H47">
        <v>3800</v>
      </c>
      <c r="I47" t="str">
        <f>テーブル1[[#This Row],[出発地緯度]]&amp;","&amp;テーブル1[[#This Row],[出発地経度]]</f>
        <v>35.376620020241,139.501043832304</v>
      </c>
      <c r="J47" t="str">
        <f>テーブル1[[#This Row],[到着地緯度]]&amp;","&amp;テーブル1[[#This Row],[到着地経度]]</f>
        <v>35.4438787202753,139.638103652566</v>
      </c>
      <c r="K47" t="s">
        <v>79</v>
      </c>
      <c r="L47" t="s">
        <v>135</v>
      </c>
      <c r="M47" t="s">
        <v>82</v>
      </c>
      <c r="N47" t="s">
        <v>112</v>
      </c>
      <c r="O47" t="s">
        <v>100</v>
      </c>
      <c r="P47" t="s">
        <v>82</v>
      </c>
      <c r="Q47" t="s">
        <v>112</v>
      </c>
      <c r="R47" t="s">
        <v>87</v>
      </c>
      <c r="S47" t="s">
        <v>82</v>
      </c>
      <c r="AB47">
        <v>800</v>
      </c>
      <c r="AC47" s="1">
        <v>39794.296770833331</v>
      </c>
      <c r="AD47">
        <v>240</v>
      </c>
      <c r="AE47" s="1">
        <v>39794.299039351848</v>
      </c>
      <c r="AF47">
        <v>420</v>
      </c>
      <c r="AG47" s="1">
        <v>39794.313877314817</v>
      </c>
      <c r="AH47">
        <v>800</v>
      </c>
      <c r="AI47" s="1">
        <v>39794.318067129629</v>
      </c>
      <c r="AJ47">
        <v>200</v>
      </c>
      <c r="AK47" s="1">
        <v>39794.319537037038</v>
      </c>
      <c r="AL47">
        <v>420</v>
      </c>
      <c r="AM47" s="1">
        <v>39794.332418981481</v>
      </c>
      <c r="AN47" t="s">
        <v>84</v>
      </c>
      <c r="AP47" t="s">
        <v>84</v>
      </c>
      <c r="AR47" t="s">
        <v>84</v>
      </c>
      <c r="AT47" t="s">
        <v>84</v>
      </c>
      <c r="AV47" t="s">
        <v>84</v>
      </c>
      <c r="AX47" t="s">
        <v>84</v>
      </c>
      <c r="AZ47" t="s">
        <v>84</v>
      </c>
      <c r="BB47" t="s">
        <v>84</v>
      </c>
      <c r="BD47">
        <v>8281</v>
      </c>
      <c r="BE47">
        <v>253</v>
      </c>
      <c r="BF47">
        <v>110</v>
      </c>
      <c r="BG47" t="s">
        <v>79</v>
      </c>
      <c r="BH47">
        <v>35.373365200000002</v>
      </c>
      <c r="BI47">
        <v>139.5042172</v>
      </c>
      <c r="BJ47">
        <v>256</v>
      </c>
      <c r="BK47">
        <v>120</v>
      </c>
      <c r="BL47" t="s">
        <v>107</v>
      </c>
      <c r="BM47">
        <v>35.440628699999998</v>
      </c>
      <c r="BN47">
        <v>139.64129149999999</v>
      </c>
      <c r="BO47">
        <v>1</v>
      </c>
      <c r="BP47" t="s">
        <v>81</v>
      </c>
      <c r="BQ47">
        <v>1</v>
      </c>
      <c r="BR47">
        <v>1</v>
      </c>
      <c r="BS47">
        <v>1</v>
      </c>
      <c r="BT47">
        <v>1</v>
      </c>
      <c r="BU47">
        <v>420</v>
      </c>
      <c r="BV47">
        <f>IF(テーブル1[[#This Row],[出発地施設緯度.世界測地系.]]="NA",テーブル1[[#This Row],[Olat]],テーブル1[[#This Row],[出発地施設緯度.世界測地系.]])</f>
        <v>35.376620020240999</v>
      </c>
      <c r="BW47">
        <f>IF(テーブル1[[#This Row],[出発地施設経度.世界測地系.]]="NA",テーブル1[[#This Row],[Olon]],テーブル1[[#This Row],[出発地施設経度.世界測地系.]])</f>
        <v>139.50104383230399</v>
      </c>
      <c r="BX47">
        <f>IF(テーブル1[[#This Row],[到着地施設緯度.世界測地系.]]="NA",テーブル1[[#This Row],[Dlat]],テーブル1[[#This Row],[到着地施設緯度.世界測地系.]])</f>
        <v>35.443878720275301</v>
      </c>
      <c r="BY47">
        <f>IF(テーブル1[[#This Row],[到着地施設経度.世界測地系.]]="NA",テーブル1[[#This Row],[Dlon]],テーブル1[[#This Row],[到着地施設経度.世界測地系.]])</f>
        <v>139.638103652566</v>
      </c>
      <c r="BZ47">
        <v>35.376620020240999</v>
      </c>
      <c r="CA47">
        <v>139.50104383230399</v>
      </c>
      <c r="CB47">
        <v>35.443878720275301</v>
      </c>
      <c r="CC47">
        <v>139.638103652566</v>
      </c>
      <c r="CD47">
        <v>35.376486247352098</v>
      </c>
      <c r="CE47">
        <v>139.50177677759299</v>
      </c>
      <c r="CF47">
        <v>35.444056407063101</v>
      </c>
      <c r="CG47">
        <v>139.63843531684</v>
      </c>
    </row>
    <row r="48" spans="1:85" x14ac:dyDescent="0.4">
      <c r="A48">
        <v>1</v>
      </c>
      <c r="B48">
        <v>212310</v>
      </c>
      <c r="C48" t="s">
        <v>148</v>
      </c>
      <c r="D48">
        <v>100</v>
      </c>
      <c r="E48" t="s">
        <v>101</v>
      </c>
      <c r="F48" s="1">
        <v>39797.292083333334</v>
      </c>
      <c r="G48" s="1">
        <v>39797.337280092594</v>
      </c>
      <c r="H48">
        <v>3905</v>
      </c>
      <c r="I48" t="str">
        <f>テーブル1[[#This Row],[出発地緯度]]&amp;","&amp;テーブル1[[#This Row],[出発地経度]]</f>
        <v>35.376620020241,139.501043832304</v>
      </c>
      <c r="J48" t="str">
        <f>テーブル1[[#This Row],[到着地緯度]]&amp;","&amp;テーブル1[[#This Row],[到着地経度]]</f>
        <v>35.4438787202753,139.638103652566</v>
      </c>
      <c r="K48" t="s">
        <v>79</v>
      </c>
      <c r="L48" t="s">
        <v>135</v>
      </c>
      <c r="M48" t="s">
        <v>82</v>
      </c>
      <c r="N48" t="s">
        <v>100</v>
      </c>
      <c r="O48" t="s">
        <v>82</v>
      </c>
      <c r="P48" t="s">
        <v>87</v>
      </c>
      <c r="Q48" t="s">
        <v>87</v>
      </c>
      <c r="R48" t="s">
        <v>82</v>
      </c>
      <c r="AB48">
        <v>240</v>
      </c>
      <c r="AC48" s="1">
        <v>39797.298379629632</v>
      </c>
      <c r="AD48">
        <v>420</v>
      </c>
      <c r="AE48" s="1">
        <v>39797.314363425925</v>
      </c>
      <c r="AF48">
        <v>200</v>
      </c>
      <c r="AG48" s="1">
        <v>39797.318437499998</v>
      </c>
      <c r="AH48">
        <v>200</v>
      </c>
      <c r="AI48" s="1">
        <v>39797.329247685186</v>
      </c>
      <c r="AJ48">
        <v>420</v>
      </c>
      <c r="AK48" s="1">
        <v>39797.333437499998</v>
      </c>
      <c r="AL48" t="s">
        <v>84</v>
      </c>
      <c r="AN48" t="s">
        <v>84</v>
      </c>
      <c r="AP48" t="s">
        <v>84</v>
      </c>
      <c r="AR48" t="s">
        <v>84</v>
      </c>
      <c r="AT48" t="s">
        <v>84</v>
      </c>
      <c r="AV48" t="s">
        <v>84</v>
      </c>
      <c r="AX48" t="s">
        <v>84</v>
      </c>
      <c r="AZ48" t="s">
        <v>84</v>
      </c>
      <c r="BB48" t="s">
        <v>84</v>
      </c>
      <c r="BD48">
        <v>9101</v>
      </c>
      <c r="BE48">
        <v>253</v>
      </c>
      <c r="BF48">
        <v>110</v>
      </c>
      <c r="BG48" t="s">
        <v>79</v>
      </c>
      <c r="BH48">
        <v>35.373365200000002</v>
      </c>
      <c r="BI48">
        <v>139.5042172</v>
      </c>
      <c r="BJ48">
        <v>256</v>
      </c>
      <c r="BK48">
        <v>120</v>
      </c>
      <c r="BL48" t="s">
        <v>107</v>
      </c>
      <c r="BM48">
        <v>35.440628699999998</v>
      </c>
      <c r="BN48">
        <v>139.64129149999999</v>
      </c>
      <c r="BO48">
        <v>1</v>
      </c>
      <c r="BP48" t="s">
        <v>81</v>
      </c>
      <c r="BQ48">
        <v>1</v>
      </c>
      <c r="BR48">
        <v>1</v>
      </c>
      <c r="BS48">
        <v>1</v>
      </c>
      <c r="BT48">
        <v>1</v>
      </c>
      <c r="BU48">
        <v>420</v>
      </c>
      <c r="BV48">
        <f>IF(テーブル1[[#This Row],[出発地施設緯度.世界測地系.]]="NA",テーブル1[[#This Row],[Olat]],テーブル1[[#This Row],[出発地施設緯度.世界測地系.]])</f>
        <v>35.376620020240999</v>
      </c>
      <c r="BW48">
        <f>IF(テーブル1[[#This Row],[出発地施設経度.世界測地系.]]="NA",テーブル1[[#This Row],[Olon]],テーブル1[[#This Row],[出発地施設経度.世界測地系.]])</f>
        <v>139.50104383230399</v>
      </c>
      <c r="BX48">
        <f>IF(テーブル1[[#This Row],[到着地施設緯度.世界測地系.]]="NA",テーブル1[[#This Row],[Dlat]],テーブル1[[#This Row],[到着地施設緯度.世界測地系.]])</f>
        <v>35.443878720275301</v>
      </c>
      <c r="BY48">
        <f>IF(テーブル1[[#This Row],[到着地施設経度.世界測地系.]]="NA",テーブル1[[#This Row],[Dlon]],テーブル1[[#This Row],[到着地施設経度.世界測地系.]])</f>
        <v>139.638103652566</v>
      </c>
      <c r="BZ48">
        <v>35.376620020240999</v>
      </c>
      <c r="CA48">
        <v>139.50104383230399</v>
      </c>
      <c r="CB48">
        <v>35.443878720275301</v>
      </c>
      <c r="CC48">
        <v>139.638103652566</v>
      </c>
      <c r="CD48">
        <v>35.376936812932499</v>
      </c>
      <c r="CE48">
        <v>139.50256529136101</v>
      </c>
      <c r="CF48">
        <v>35.4421252468848</v>
      </c>
      <c r="CG48">
        <v>139.64033964761001</v>
      </c>
    </row>
    <row r="49" spans="1:85" x14ac:dyDescent="0.4">
      <c r="A49">
        <v>1</v>
      </c>
      <c r="B49">
        <v>223268</v>
      </c>
      <c r="C49" t="s">
        <v>148</v>
      </c>
      <c r="D49">
        <v>100</v>
      </c>
      <c r="E49" t="s">
        <v>101</v>
      </c>
      <c r="F49" s="1">
        <v>39798.294270833336</v>
      </c>
      <c r="G49" s="1">
        <v>39798.340740740743</v>
      </c>
      <c r="H49">
        <v>4015</v>
      </c>
      <c r="I49" t="str">
        <f>テーブル1[[#This Row],[出発地緯度]]&amp;","&amp;テーブル1[[#This Row],[出発地経度]]</f>
        <v>35.376620020241,139.501043832304</v>
      </c>
      <c r="J49" t="str">
        <f>テーブル1[[#This Row],[到着地緯度]]&amp;","&amp;テーブル1[[#This Row],[到着地経度]]</f>
        <v>35.4438787202753,139.638103652566</v>
      </c>
      <c r="K49" t="s">
        <v>79</v>
      </c>
      <c r="L49" t="s">
        <v>135</v>
      </c>
      <c r="M49" t="s">
        <v>82</v>
      </c>
      <c r="N49" t="s">
        <v>112</v>
      </c>
      <c r="O49" t="s">
        <v>100</v>
      </c>
      <c r="P49" t="s">
        <v>82</v>
      </c>
      <c r="Q49" t="s">
        <v>112</v>
      </c>
      <c r="R49" t="s">
        <v>87</v>
      </c>
      <c r="S49" t="s">
        <v>87</v>
      </c>
      <c r="T49" t="s">
        <v>82</v>
      </c>
      <c r="AB49">
        <v>800</v>
      </c>
      <c r="AC49" s="1">
        <v>39798.299259259256</v>
      </c>
      <c r="AD49">
        <v>240</v>
      </c>
      <c r="AE49" s="1">
        <v>39798.301180555558</v>
      </c>
      <c r="AF49">
        <v>420</v>
      </c>
      <c r="AG49" s="1">
        <v>39798.319027777776</v>
      </c>
      <c r="AH49">
        <v>800</v>
      </c>
      <c r="AI49" s="1">
        <v>39798.322881944441</v>
      </c>
      <c r="AJ49">
        <v>200</v>
      </c>
      <c r="AK49" s="1">
        <v>39798.324155092596</v>
      </c>
      <c r="AL49">
        <v>200</v>
      </c>
      <c r="AM49" s="1">
        <v>39798.333703703705</v>
      </c>
      <c r="AN49">
        <v>420</v>
      </c>
      <c r="AO49" s="1">
        <v>39798.33693287037</v>
      </c>
      <c r="AP49" t="s">
        <v>84</v>
      </c>
      <c r="AR49" t="s">
        <v>84</v>
      </c>
      <c r="AT49" t="s">
        <v>84</v>
      </c>
      <c r="AV49" t="s">
        <v>84</v>
      </c>
      <c r="AX49" t="s">
        <v>84</v>
      </c>
      <c r="AZ49" t="s">
        <v>84</v>
      </c>
      <c r="BB49" t="s">
        <v>84</v>
      </c>
      <c r="BD49">
        <v>9358</v>
      </c>
      <c r="BE49">
        <v>253</v>
      </c>
      <c r="BF49">
        <v>110</v>
      </c>
      <c r="BG49" t="s">
        <v>79</v>
      </c>
      <c r="BH49">
        <v>35.373365200000002</v>
      </c>
      <c r="BI49">
        <v>139.5042172</v>
      </c>
      <c r="BJ49">
        <v>256</v>
      </c>
      <c r="BK49">
        <v>120</v>
      </c>
      <c r="BL49" t="s">
        <v>107</v>
      </c>
      <c r="BM49">
        <v>35.440628699999998</v>
      </c>
      <c r="BN49">
        <v>139.64129149999999</v>
      </c>
      <c r="BO49">
        <v>1</v>
      </c>
      <c r="BP49" t="s">
        <v>81</v>
      </c>
      <c r="BQ49">
        <v>1</v>
      </c>
      <c r="BR49">
        <v>1</v>
      </c>
      <c r="BS49">
        <v>1</v>
      </c>
      <c r="BT49">
        <v>1</v>
      </c>
      <c r="BU49">
        <v>420</v>
      </c>
      <c r="BV49">
        <f>IF(テーブル1[[#This Row],[出発地施設緯度.世界測地系.]]="NA",テーブル1[[#This Row],[Olat]],テーブル1[[#This Row],[出発地施設緯度.世界測地系.]])</f>
        <v>35.376620020240999</v>
      </c>
      <c r="BW49">
        <f>IF(テーブル1[[#This Row],[出発地施設経度.世界測地系.]]="NA",テーブル1[[#This Row],[Olon]],テーブル1[[#This Row],[出発地施設経度.世界測地系.]])</f>
        <v>139.50104383230399</v>
      </c>
      <c r="BX49">
        <f>IF(テーブル1[[#This Row],[到着地施設緯度.世界測地系.]]="NA",テーブル1[[#This Row],[Dlat]],テーブル1[[#This Row],[到着地施設緯度.世界測地系.]])</f>
        <v>35.443878720275301</v>
      </c>
      <c r="BY49">
        <f>IF(テーブル1[[#This Row],[到着地施設経度.世界測地系.]]="NA",テーブル1[[#This Row],[Dlon]],テーブル1[[#This Row],[到着地施設経度.世界測地系.]])</f>
        <v>139.638103652566</v>
      </c>
      <c r="BZ49">
        <v>35.376620020240999</v>
      </c>
      <c r="CA49">
        <v>139.50104383230399</v>
      </c>
      <c r="CB49">
        <v>35.443878720275301</v>
      </c>
      <c r="CC49">
        <v>139.638103652566</v>
      </c>
      <c r="CD49">
        <v>35.3759766057048</v>
      </c>
      <c r="CE49">
        <v>139.50199668279799</v>
      </c>
      <c r="CF49">
        <v>35.442575881911701</v>
      </c>
      <c r="CG49">
        <v>139.63937940660699</v>
      </c>
    </row>
    <row r="50" spans="1:85" x14ac:dyDescent="0.4">
      <c r="A50">
        <v>1</v>
      </c>
      <c r="B50">
        <v>223779</v>
      </c>
      <c r="C50" t="s">
        <v>148</v>
      </c>
      <c r="D50">
        <v>100</v>
      </c>
      <c r="E50" t="s">
        <v>101</v>
      </c>
      <c r="F50" s="1">
        <v>39799.292164351849</v>
      </c>
      <c r="G50" s="1">
        <v>39799.340914351851</v>
      </c>
      <c r="H50">
        <v>4212</v>
      </c>
      <c r="I50" t="str">
        <f>テーブル1[[#This Row],[出発地緯度]]&amp;","&amp;テーブル1[[#This Row],[出発地経度]]</f>
        <v>35.376620020241,139.501043832304</v>
      </c>
      <c r="J50" t="str">
        <f>テーブル1[[#This Row],[到着地緯度]]&amp;","&amp;テーブル1[[#This Row],[到着地経度]]</f>
        <v>35.4438787202753,139.638103652566</v>
      </c>
      <c r="K50" t="s">
        <v>79</v>
      </c>
      <c r="L50" t="s">
        <v>135</v>
      </c>
      <c r="M50" t="s">
        <v>82</v>
      </c>
      <c r="N50" t="s">
        <v>112</v>
      </c>
      <c r="O50" t="s">
        <v>100</v>
      </c>
      <c r="P50" t="s">
        <v>82</v>
      </c>
      <c r="Q50" t="s">
        <v>87</v>
      </c>
      <c r="R50" t="s">
        <v>112</v>
      </c>
      <c r="S50" t="s">
        <v>87</v>
      </c>
      <c r="T50" t="s">
        <v>82</v>
      </c>
      <c r="AB50">
        <v>800</v>
      </c>
      <c r="AC50" s="1">
        <v>39799.297303240739</v>
      </c>
      <c r="AD50">
        <v>240</v>
      </c>
      <c r="AE50" s="1">
        <v>39799.300694444442</v>
      </c>
      <c r="AF50">
        <v>420</v>
      </c>
      <c r="AG50" s="1">
        <v>39799.315925925926</v>
      </c>
      <c r="AH50">
        <v>200</v>
      </c>
      <c r="AI50" s="1">
        <v>39799.320798611108</v>
      </c>
      <c r="AJ50">
        <v>800</v>
      </c>
      <c r="AK50" s="1">
        <v>39799.330925925926</v>
      </c>
      <c r="AL50">
        <v>200</v>
      </c>
      <c r="AM50" s="1">
        <v>39799.333136574074</v>
      </c>
      <c r="AN50">
        <v>420</v>
      </c>
      <c r="AO50" s="1">
        <v>39799.338067129633</v>
      </c>
      <c r="AP50" t="s">
        <v>84</v>
      </c>
      <c r="AR50" t="s">
        <v>84</v>
      </c>
      <c r="AT50" t="s">
        <v>84</v>
      </c>
      <c r="AV50" t="s">
        <v>84</v>
      </c>
      <c r="AX50" t="s">
        <v>84</v>
      </c>
      <c r="AZ50" t="s">
        <v>84</v>
      </c>
      <c r="BB50" t="s">
        <v>84</v>
      </c>
      <c r="BD50">
        <v>9614</v>
      </c>
      <c r="BE50">
        <v>253</v>
      </c>
      <c r="BF50">
        <v>110</v>
      </c>
      <c r="BG50" t="s">
        <v>79</v>
      </c>
      <c r="BH50">
        <v>35.373365200000002</v>
      </c>
      <c r="BI50">
        <v>139.5042172</v>
      </c>
      <c r="BJ50">
        <v>256</v>
      </c>
      <c r="BK50">
        <v>120</v>
      </c>
      <c r="BL50" t="s">
        <v>107</v>
      </c>
      <c r="BM50">
        <v>35.440628699999998</v>
      </c>
      <c r="BN50">
        <v>139.64129149999999</v>
      </c>
      <c r="BO50">
        <v>1</v>
      </c>
      <c r="BP50" t="s">
        <v>81</v>
      </c>
      <c r="BQ50">
        <v>1</v>
      </c>
      <c r="BR50">
        <v>1</v>
      </c>
      <c r="BS50">
        <v>1</v>
      </c>
      <c r="BT50">
        <v>1</v>
      </c>
      <c r="BU50">
        <v>420</v>
      </c>
      <c r="BV50">
        <f>IF(テーブル1[[#This Row],[出発地施設緯度.世界測地系.]]="NA",テーブル1[[#This Row],[Olat]],テーブル1[[#This Row],[出発地施設緯度.世界測地系.]])</f>
        <v>35.376620020240999</v>
      </c>
      <c r="BW50">
        <f>IF(テーブル1[[#This Row],[出発地施設経度.世界測地系.]]="NA",テーブル1[[#This Row],[Olon]],テーブル1[[#This Row],[出発地施設経度.世界測地系.]])</f>
        <v>139.50104383230399</v>
      </c>
      <c r="BX50">
        <f>IF(テーブル1[[#This Row],[到着地施設緯度.世界測地系.]]="NA",テーブル1[[#This Row],[Dlat]],テーブル1[[#This Row],[到着地施設緯度.世界測地系.]])</f>
        <v>35.443878720275301</v>
      </c>
      <c r="BY50">
        <f>IF(テーブル1[[#This Row],[到着地施設経度.世界測地系.]]="NA",テーブル1[[#This Row],[Dlon]],テーブル1[[#This Row],[到着地施設経度.世界測地系.]])</f>
        <v>139.638103652566</v>
      </c>
      <c r="BZ50">
        <v>35.376620020240999</v>
      </c>
      <c r="CA50">
        <v>139.50104383230399</v>
      </c>
      <c r="CB50">
        <v>35.443878720275301</v>
      </c>
      <c r="CC50">
        <v>139.638103652566</v>
      </c>
      <c r="CD50">
        <v>35.376765210579798</v>
      </c>
      <c r="CE50">
        <v>139.50137979771699</v>
      </c>
      <c r="CF50">
        <v>35.442146708607702</v>
      </c>
      <c r="CG50">
        <v>139.638279717697</v>
      </c>
    </row>
    <row r="51" spans="1:85" x14ac:dyDescent="0.4">
      <c r="A51">
        <v>1</v>
      </c>
      <c r="B51">
        <v>224065</v>
      </c>
      <c r="C51" t="s">
        <v>148</v>
      </c>
      <c r="D51">
        <v>100</v>
      </c>
      <c r="E51" t="s">
        <v>101</v>
      </c>
      <c r="F51" s="1">
        <v>39800.29278935185</v>
      </c>
      <c r="G51" s="1">
        <v>39800.336875000001</v>
      </c>
      <c r="H51">
        <v>3809</v>
      </c>
      <c r="I51" t="str">
        <f>テーブル1[[#This Row],[出発地緯度]]&amp;","&amp;テーブル1[[#This Row],[出発地経度]]</f>
        <v>35.376620020241,139.501043832304</v>
      </c>
      <c r="J51" t="str">
        <f>テーブル1[[#This Row],[到着地緯度]]&amp;","&amp;テーブル1[[#This Row],[到着地経度]]</f>
        <v>35.4438787202753,139.638103652566</v>
      </c>
      <c r="K51" t="s">
        <v>79</v>
      </c>
      <c r="L51" t="s">
        <v>135</v>
      </c>
      <c r="M51" t="s">
        <v>82</v>
      </c>
      <c r="N51" t="s">
        <v>100</v>
      </c>
      <c r="O51" t="s">
        <v>82</v>
      </c>
      <c r="P51" t="s">
        <v>112</v>
      </c>
      <c r="Q51" t="s">
        <v>87</v>
      </c>
      <c r="R51" t="s">
        <v>112</v>
      </c>
      <c r="S51" t="s">
        <v>87</v>
      </c>
      <c r="T51" t="s">
        <v>82</v>
      </c>
      <c r="AB51">
        <v>240</v>
      </c>
      <c r="AC51" s="1">
        <v>39800.298009259262</v>
      </c>
      <c r="AD51">
        <v>420</v>
      </c>
      <c r="AE51" s="1">
        <v>39800.313217592593</v>
      </c>
      <c r="AF51">
        <v>800</v>
      </c>
      <c r="AG51" s="1">
        <v>39800.317430555559</v>
      </c>
      <c r="AH51">
        <v>200</v>
      </c>
      <c r="AI51" s="1">
        <v>39800.318576388891</v>
      </c>
      <c r="AJ51">
        <v>800</v>
      </c>
      <c r="AK51" s="1">
        <v>39800.328229166669</v>
      </c>
      <c r="AL51">
        <v>200</v>
      </c>
      <c r="AM51" s="1">
        <v>39800.329756944448</v>
      </c>
      <c r="AN51">
        <v>420</v>
      </c>
      <c r="AO51" s="1">
        <v>39800.333101851851</v>
      </c>
      <c r="AP51" t="s">
        <v>84</v>
      </c>
      <c r="AR51" t="s">
        <v>84</v>
      </c>
      <c r="AT51" t="s">
        <v>84</v>
      </c>
      <c r="AV51" t="s">
        <v>84</v>
      </c>
      <c r="AX51" t="s">
        <v>84</v>
      </c>
      <c r="AZ51" t="s">
        <v>84</v>
      </c>
      <c r="BB51" t="s">
        <v>84</v>
      </c>
      <c r="BD51">
        <v>9871</v>
      </c>
      <c r="BE51">
        <v>253</v>
      </c>
      <c r="BF51">
        <v>110</v>
      </c>
      <c r="BG51" t="s">
        <v>79</v>
      </c>
      <c r="BH51">
        <v>35.373365200000002</v>
      </c>
      <c r="BI51">
        <v>139.5042172</v>
      </c>
      <c r="BJ51">
        <v>256</v>
      </c>
      <c r="BK51">
        <v>120</v>
      </c>
      <c r="BL51" t="s">
        <v>107</v>
      </c>
      <c r="BM51">
        <v>35.440628699999998</v>
      </c>
      <c r="BN51">
        <v>139.64129149999999</v>
      </c>
      <c r="BO51">
        <v>1</v>
      </c>
      <c r="BP51" t="s">
        <v>81</v>
      </c>
      <c r="BQ51">
        <v>1</v>
      </c>
      <c r="BR51">
        <v>1</v>
      </c>
      <c r="BS51">
        <v>1</v>
      </c>
      <c r="BT51">
        <v>1</v>
      </c>
      <c r="BU51">
        <v>420</v>
      </c>
      <c r="BV51">
        <f>IF(テーブル1[[#This Row],[出発地施設緯度.世界測地系.]]="NA",テーブル1[[#This Row],[Olat]],テーブル1[[#This Row],[出発地施設緯度.世界測地系.]])</f>
        <v>35.376620020240999</v>
      </c>
      <c r="BW51">
        <f>IF(テーブル1[[#This Row],[出発地施設経度.世界測地系.]]="NA",テーブル1[[#This Row],[Olon]],テーブル1[[#This Row],[出発地施設経度.世界測地系.]])</f>
        <v>139.50104383230399</v>
      </c>
      <c r="BX51">
        <f>IF(テーブル1[[#This Row],[到着地施設緯度.世界測地系.]]="NA",テーブル1[[#This Row],[Dlat]],テーブル1[[#This Row],[到着地施設緯度.世界測地系.]])</f>
        <v>35.443878720275301</v>
      </c>
      <c r="BY51">
        <f>IF(テーブル1[[#This Row],[到着地施設経度.世界測地系.]]="NA",テーブル1[[#This Row],[Dlon]],テーブル1[[#This Row],[到着地施設経度.世界測地系.]])</f>
        <v>139.638103652566</v>
      </c>
      <c r="BZ51">
        <v>35.376620020240999</v>
      </c>
      <c r="CA51">
        <v>139.50104383230399</v>
      </c>
      <c r="CB51">
        <v>35.443878720275301</v>
      </c>
      <c r="CC51">
        <v>139.638103652566</v>
      </c>
      <c r="CD51">
        <v>35.376706125237902</v>
      </c>
      <c r="CE51">
        <v>139.50185716079301</v>
      </c>
      <c r="CF51">
        <v>35.442688483267503</v>
      </c>
      <c r="CG51">
        <v>139.64014653771301</v>
      </c>
    </row>
    <row r="52" spans="1:85" x14ac:dyDescent="0.4">
      <c r="A52">
        <v>1</v>
      </c>
      <c r="B52">
        <v>224423</v>
      </c>
      <c r="C52" t="s">
        <v>148</v>
      </c>
      <c r="D52">
        <v>100</v>
      </c>
      <c r="E52" t="s">
        <v>101</v>
      </c>
      <c r="F52" s="1">
        <v>39801.292881944442</v>
      </c>
      <c r="G52" s="1">
        <v>39801.337673611109</v>
      </c>
      <c r="H52">
        <v>3870</v>
      </c>
      <c r="I52" t="str">
        <f>テーブル1[[#This Row],[出発地緯度]]&amp;","&amp;テーブル1[[#This Row],[出発地経度]]</f>
        <v>35.376620020241,139.501043832304</v>
      </c>
      <c r="J52" t="str">
        <f>テーブル1[[#This Row],[到着地緯度]]&amp;","&amp;テーブル1[[#This Row],[到着地経度]]</f>
        <v>35.4438787202753,139.638103652566</v>
      </c>
      <c r="K52" t="s">
        <v>79</v>
      </c>
      <c r="L52" t="s">
        <v>135</v>
      </c>
      <c r="M52" t="s">
        <v>82</v>
      </c>
      <c r="N52" t="s">
        <v>112</v>
      </c>
      <c r="O52" t="s">
        <v>100</v>
      </c>
      <c r="P52" t="s">
        <v>82</v>
      </c>
      <c r="Q52" t="s">
        <v>87</v>
      </c>
      <c r="R52" t="s">
        <v>112</v>
      </c>
      <c r="S52" t="s">
        <v>87</v>
      </c>
      <c r="AB52">
        <v>800</v>
      </c>
      <c r="AC52" s="1">
        <v>39801.297314814816</v>
      </c>
      <c r="AD52">
        <v>240</v>
      </c>
      <c r="AE52" s="1">
        <v>39801.298148148147</v>
      </c>
      <c r="AF52">
        <v>420</v>
      </c>
      <c r="AG52" s="1">
        <v>39801.31554398148</v>
      </c>
      <c r="AH52">
        <v>200</v>
      </c>
      <c r="AI52" s="1">
        <v>39801.319502314815</v>
      </c>
      <c r="AJ52">
        <v>800</v>
      </c>
      <c r="AK52" s="1">
        <v>39801.328425925924</v>
      </c>
      <c r="AL52">
        <v>200</v>
      </c>
      <c r="AM52" s="1">
        <v>39801.330081018517</v>
      </c>
      <c r="AN52" t="s">
        <v>84</v>
      </c>
      <c r="AP52" t="s">
        <v>84</v>
      </c>
      <c r="AR52" t="s">
        <v>84</v>
      </c>
      <c r="AT52" t="s">
        <v>84</v>
      </c>
      <c r="AV52" t="s">
        <v>84</v>
      </c>
      <c r="AX52" t="s">
        <v>84</v>
      </c>
      <c r="AZ52" t="s">
        <v>84</v>
      </c>
      <c r="BB52" t="s">
        <v>84</v>
      </c>
      <c r="BD52">
        <v>10139</v>
      </c>
      <c r="BE52">
        <v>253</v>
      </c>
      <c r="BF52">
        <v>110</v>
      </c>
      <c r="BG52" t="s">
        <v>79</v>
      </c>
      <c r="BH52">
        <v>35.373365200000002</v>
      </c>
      <c r="BI52">
        <v>139.5042172</v>
      </c>
      <c r="BJ52">
        <v>256</v>
      </c>
      <c r="BK52">
        <v>120</v>
      </c>
      <c r="BL52" t="s">
        <v>107</v>
      </c>
      <c r="BM52">
        <v>35.440628699999998</v>
      </c>
      <c r="BN52">
        <v>139.64129149999999</v>
      </c>
      <c r="BO52">
        <v>1</v>
      </c>
      <c r="BP52" t="s">
        <v>81</v>
      </c>
      <c r="BQ52">
        <v>1</v>
      </c>
      <c r="BR52">
        <v>1</v>
      </c>
      <c r="BS52">
        <v>1</v>
      </c>
      <c r="BT52">
        <v>1</v>
      </c>
      <c r="BU52">
        <v>420</v>
      </c>
      <c r="BV52">
        <f>IF(テーブル1[[#This Row],[出発地施設緯度.世界測地系.]]="NA",テーブル1[[#This Row],[Olat]],テーブル1[[#This Row],[出発地施設緯度.世界測地系.]])</f>
        <v>35.376620020240999</v>
      </c>
      <c r="BW52">
        <f>IF(テーブル1[[#This Row],[出発地施設経度.世界測地系.]]="NA",テーブル1[[#This Row],[Olon]],テーブル1[[#This Row],[出発地施設経度.世界測地系.]])</f>
        <v>139.50104383230399</v>
      </c>
      <c r="BX52">
        <f>IF(テーブル1[[#This Row],[到着地施設緯度.世界測地系.]]="NA",テーブル1[[#This Row],[Dlat]],テーブル1[[#This Row],[到着地施設緯度.世界測地系.]])</f>
        <v>35.443878720275301</v>
      </c>
      <c r="BY52">
        <f>IF(テーブル1[[#This Row],[到着地施設経度.世界測地系.]]="NA",テーブル1[[#This Row],[Dlon]],テーブル1[[#This Row],[到着地施設経度.世界測地系.]])</f>
        <v>139.638103652566</v>
      </c>
      <c r="BZ52">
        <v>35.376620020240999</v>
      </c>
      <c r="CA52">
        <v>139.50104383230399</v>
      </c>
      <c r="CB52">
        <v>35.443878720275301</v>
      </c>
      <c r="CC52">
        <v>139.638103652566</v>
      </c>
      <c r="CD52">
        <v>35.394827206466701</v>
      </c>
      <c r="CE52">
        <v>139.50869685834499</v>
      </c>
      <c r="CF52">
        <v>35.443444870411199</v>
      </c>
      <c r="CG52">
        <v>139.63831725480401</v>
      </c>
    </row>
    <row r="53" spans="1:85" x14ac:dyDescent="0.4">
      <c r="A53">
        <v>1</v>
      </c>
      <c r="B53">
        <v>225343</v>
      </c>
      <c r="C53" t="s">
        <v>148</v>
      </c>
      <c r="D53">
        <v>100</v>
      </c>
      <c r="E53" t="s">
        <v>101</v>
      </c>
      <c r="F53" s="1">
        <v>39804.292581018519</v>
      </c>
      <c r="G53" s="1">
        <v>39804.336099537039</v>
      </c>
      <c r="H53">
        <v>3760</v>
      </c>
      <c r="I53" t="str">
        <f>テーブル1[[#This Row],[出発地緯度]]&amp;","&amp;テーブル1[[#This Row],[出発地経度]]</f>
        <v>35.376620020241,139.501043832304</v>
      </c>
      <c r="J53" t="str">
        <f>テーブル1[[#This Row],[到着地緯度]]&amp;","&amp;テーブル1[[#This Row],[到着地経度]]</f>
        <v>35.4438787202753,139.638103652566</v>
      </c>
      <c r="K53" t="s">
        <v>79</v>
      </c>
      <c r="L53" t="s">
        <v>135</v>
      </c>
      <c r="M53" t="s">
        <v>82</v>
      </c>
      <c r="N53" t="s">
        <v>100</v>
      </c>
      <c r="O53" t="s">
        <v>82</v>
      </c>
      <c r="P53" t="s">
        <v>112</v>
      </c>
      <c r="Q53" t="s">
        <v>87</v>
      </c>
      <c r="R53" t="s">
        <v>87</v>
      </c>
      <c r="S53" t="s">
        <v>82</v>
      </c>
      <c r="AB53">
        <v>240</v>
      </c>
      <c r="AC53" s="1">
        <v>39804.298877314817</v>
      </c>
      <c r="AD53">
        <v>420</v>
      </c>
      <c r="AE53" s="1">
        <v>39804.313368055555</v>
      </c>
      <c r="AF53">
        <v>800</v>
      </c>
      <c r="AG53" s="1">
        <v>39804.317384259259</v>
      </c>
      <c r="AH53">
        <v>200</v>
      </c>
      <c r="AI53" s="1">
        <v>39804.319444444445</v>
      </c>
      <c r="AJ53">
        <v>200</v>
      </c>
      <c r="AK53" s="1">
        <v>39804.329201388886</v>
      </c>
      <c r="AL53">
        <v>420</v>
      </c>
      <c r="AM53" s="1">
        <v>39804.332719907405</v>
      </c>
      <c r="AN53" t="s">
        <v>84</v>
      </c>
      <c r="AP53" t="s">
        <v>84</v>
      </c>
      <c r="AR53" t="s">
        <v>84</v>
      </c>
      <c r="AT53" t="s">
        <v>84</v>
      </c>
      <c r="AV53" t="s">
        <v>84</v>
      </c>
      <c r="AX53" t="s">
        <v>84</v>
      </c>
      <c r="AZ53" t="s">
        <v>84</v>
      </c>
      <c r="BB53" t="s">
        <v>84</v>
      </c>
      <c r="BD53">
        <v>10916</v>
      </c>
      <c r="BE53">
        <v>253</v>
      </c>
      <c r="BF53">
        <v>110</v>
      </c>
      <c r="BG53" t="s">
        <v>79</v>
      </c>
      <c r="BH53">
        <v>35.373365200000002</v>
      </c>
      <c r="BI53">
        <v>139.5042172</v>
      </c>
      <c r="BJ53">
        <v>256</v>
      </c>
      <c r="BK53">
        <v>120</v>
      </c>
      <c r="BL53" t="s">
        <v>107</v>
      </c>
      <c r="BM53">
        <v>35.440628699999998</v>
      </c>
      <c r="BN53">
        <v>139.64129149999999</v>
      </c>
      <c r="BO53">
        <v>1</v>
      </c>
      <c r="BP53" t="s">
        <v>81</v>
      </c>
      <c r="BQ53">
        <v>1</v>
      </c>
      <c r="BR53">
        <v>1</v>
      </c>
      <c r="BS53">
        <v>1</v>
      </c>
      <c r="BT53">
        <v>1</v>
      </c>
      <c r="BU53">
        <v>420</v>
      </c>
      <c r="BV53">
        <f>IF(テーブル1[[#This Row],[出発地施設緯度.世界測地系.]]="NA",テーブル1[[#This Row],[Olat]],テーブル1[[#This Row],[出発地施設緯度.世界測地系.]])</f>
        <v>35.376620020240999</v>
      </c>
      <c r="BW53">
        <f>IF(テーブル1[[#This Row],[出発地施設経度.世界測地系.]]="NA",テーブル1[[#This Row],[Olon]],テーブル1[[#This Row],[出発地施設経度.世界測地系.]])</f>
        <v>139.50104383230399</v>
      </c>
      <c r="BX53">
        <f>IF(テーブル1[[#This Row],[到着地施設緯度.世界測地系.]]="NA",テーブル1[[#This Row],[Dlat]],テーブル1[[#This Row],[到着地施設緯度.世界測地系.]])</f>
        <v>35.443878720275301</v>
      </c>
      <c r="BY53">
        <f>IF(テーブル1[[#This Row],[到着地施設経度.世界測地系.]]="NA",テーブル1[[#This Row],[Dlon]],テーブル1[[#This Row],[到着地施設経度.世界測地系.]])</f>
        <v>139.638103652566</v>
      </c>
      <c r="BZ53">
        <v>35.376620020240999</v>
      </c>
      <c r="CA53">
        <v>139.50104383230399</v>
      </c>
      <c r="CB53">
        <v>35.443878720275301</v>
      </c>
      <c r="CC53">
        <v>139.638103652566</v>
      </c>
      <c r="CD53">
        <v>35.376046295440403</v>
      </c>
      <c r="CE53">
        <v>139.501835792951</v>
      </c>
      <c r="CF53">
        <v>35.444008122066201</v>
      </c>
      <c r="CG53">
        <v>139.638998572285</v>
      </c>
    </row>
    <row r="54" spans="1:85" x14ac:dyDescent="0.4">
      <c r="A54">
        <v>1</v>
      </c>
      <c r="B54">
        <v>190005</v>
      </c>
      <c r="C54" t="s">
        <v>148</v>
      </c>
      <c r="D54">
        <v>500</v>
      </c>
      <c r="E54" t="s">
        <v>90</v>
      </c>
      <c r="F54" s="1">
        <v>39774.58185185185</v>
      </c>
      <c r="G54" s="1">
        <v>39774.61928240741</v>
      </c>
      <c r="H54">
        <v>3234</v>
      </c>
      <c r="I54" t="str">
        <f>テーブル1[[#This Row],[出発地緯度]]&amp;","&amp;テーブル1[[#This Row],[出発地経度]]</f>
        <v>35.5109266243932,139.470682669389</v>
      </c>
      <c r="J54" t="str">
        <f>テーブル1[[#This Row],[到着地緯度]]&amp;","&amp;テーブル1[[#This Row],[到着地経度]]</f>
        <v>35.4013028657118,139.534567211653</v>
      </c>
      <c r="K54" t="s">
        <v>161</v>
      </c>
      <c r="L54" t="s">
        <v>160</v>
      </c>
      <c r="M54" t="s">
        <v>112</v>
      </c>
      <c r="N54" t="s">
        <v>83</v>
      </c>
      <c r="O54" t="s">
        <v>82</v>
      </c>
      <c r="P54" t="s">
        <v>112</v>
      </c>
      <c r="Q54" t="s">
        <v>83</v>
      </c>
      <c r="R54" t="s">
        <v>82</v>
      </c>
      <c r="S54" t="s">
        <v>112</v>
      </c>
      <c r="T54" t="s">
        <v>83</v>
      </c>
      <c r="U54" t="s">
        <v>82</v>
      </c>
      <c r="AB54">
        <v>210</v>
      </c>
      <c r="AC54" s="1">
        <v>39774.587557870371</v>
      </c>
      <c r="AD54">
        <v>420</v>
      </c>
      <c r="AE54" s="1">
        <v>39774.589999999997</v>
      </c>
      <c r="AF54">
        <v>800</v>
      </c>
      <c r="AG54" s="1">
        <v>39774.591226851851</v>
      </c>
      <c r="AH54">
        <v>210</v>
      </c>
      <c r="AI54" s="1">
        <v>39774.594594907408</v>
      </c>
      <c r="AJ54">
        <v>420</v>
      </c>
      <c r="AK54" s="1">
        <v>39774.602442129632</v>
      </c>
      <c r="AL54">
        <v>800</v>
      </c>
      <c r="AM54" s="1">
        <v>39774.606412037036</v>
      </c>
      <c r="AN54">
        <v>210</v>
      </c>
      <c r="AO54" s="1">
        <v>39774.610520833332</v>
      </c>
      <c r="AP54">
        <v>420</v>
      </c>
      <c r="AQ54" s="1">
        <v>39774.618171296293</v>
      </c>
      <c r="AR54" t="s">
        <v>84</v>
      </c>
      <c r="AT54" t="s">
        <v>84</v>
      </c>
      <c r="AV54" t="s">
        <v>84</v>
      </c>
      <c r="AX54" t="s">
        <v>84</v>
      </c>
      <c r="AZ54" t="s">
        <v>84</v>
      </c>
      <c r="BB54" t="s">
        <v>84</v>
      </c>
      <c r="BD54">
        <v>2546</v>
      </c>
      <c r="BE54">
        <v>344</v>
      </c>
      <c r="BF54">
        <v>150</v>
      </c>
      <c r="BG54" t="s">
        <v>95</v>
      </c>
      <c r="BH54">
        <v>35.507686700000001</v>
      </c>
      <c r="BI54">
        <v>139.47385969999999</v>
      </c>
      <c r="BJ54">
        <v>261</v>
      </c>
      <c r="BK54">
        <v>150</v>
      </c>
      <c r="BL54" t="s">
        <v>95</v>
      </c>
      <c r="BM54">
        <v>35.398050099999999</v>
      </c>
      <c r="BN54">
        <v>139.5377445</v>
      </c>
      <c r="BO54">
        <v>1</v>
      </c>
      <c r="BP54" t="s">
        <v>81</v>
      </c>
      <c r="BQ54">
        <v>1</v>
      </c>
      <c r="BR54">
        <v>1</v>
      </c>
      <c r="BS54">
        <v>1</v>
      </c>
      <c r="BT54">
        <v>1</v>
      </c>
      <c r="BU54">
        <v>800</v>
      </c>
      <c r="BV54">
        <f>IF(テーブル1[[#This Row],[出発地施設緯度.世界測地系.]]="NA",テーブル1[[#This Row],[Olat]],テーブル1[[#This Row],[出発地施設緯度.世界測地系.]])</f>
        <v>35.5109266243932</v>
      </c>
      <c r="BW54">
        <f>IF(テーブル1[[#This Row],[出発地施設経度.世界測地系.]]="NA",テーブル1[[#This Row],[Olon]],テーブル1[[#This Row],[出発地施設経度.世界測地系.]])</f>
        <v>139.47068266938899</v>
      </c>
      <c r="BX54">
        <f>IF(テーブル1[[#This Row],[到着地施設緯度.世界測地系.]]="NA",テーブル1[[#This Row],[Dlat]],テーブル1[[#This Row],[到着地施設緯度.世界測地系.]])</f>
        <v>35.401302865711799</v>
      </c>
      <c r="BY54">
        <f>IF(テーブル1[[#This Row],[到着地施設経度.世界測地系.]]="NA",テーブル1[[#This Row],[Dlon]],テーブル1[[#This Row],[到着地施設経度.世界測地系.]])</f>
        <v>139.53456721165301</v>
      </c>
      <c r="BZ54">
        <v>35.5109266243932</v>
      </c>
      <c r="CA54">
        <v>139.47068266938899</v>
      </c>
      <c r="CB54">
        <v>35.401302865711799</v>
      </c>
      <c r="CC54">
        <v>139.53456721165301</v>
      </c>
      <c r="CD54">
        <v>35.511175993442997</v>
      </c>
      <c r="CE54">
        <v>139.47043777824399</v>
      </c>
      <c r="CF54">
        <v>35.400846017706797</v>
      </c>
      <c r="CG54">
        <v>139.53474641780599</v>
      </c>
    </row>
    <row r="55" spans="1:85" x14ac:dyDescent="0.4">
      <c r="A55">
        <v>1</v>
      </c>
      <c r="B55">
        <v>189934</v>
      </c>
      <c r="C55" t="s">
        <v>148</v>
      </c>
      <c r="D55">
        <v>500</v>
      </c>
      <c r="E55" t="s">
        <v>90</v>
      </c>
      <c r="F55" s="1">
        <v>39774.511712962965</v>
      </c>
      <c r="G55" s="1">
        <v>39774.544293981482</v>
      </c>
      <c r="H55">
        <v>2815</v>
      </c>
      <c r="I55" t="str">
        <f>テーブル1[[#This Row],[出発地緯度]]&amp;","&amp;テーブル1[[#This Row],[出発地経度]]</f>
        <v>35.4013028657118,139.534567211653</v>
      </c>
      <c r="J55" t="str">
        <f>テーブル1[[#This Row],[到着地緯度]]&amp;","&amp;テーブル1[[#This Row],[到着地経度]]</f>
        <v>35.5109266243932,139.470682669389</v>
      </c>
      <c r="K55" t="s">
        <v>160</v>
      </c>
      <c r="L55" t="s">
        <v>161</v>
      </c>
      <c r="M55" t="s">
        <v>83</v>
      </c>
      <c r="N55" t="s">
        <v>112</v>
      </c>
      <c r="O55" t="s">
        <v>82</v>
      </c>
      <c r="P55" t="s">
        <v>112</v>
      </c>
      <c r="Q55" t="s">
        <v>83</v>
      </c>
      <c r="R55" t="s">
        <v>112</v>
      </c>
      <c r="S55" t="s">
        <v>83</v>
      </c>
      <c r="T55" t="s">
        <v>82</v>
      </c>
      <c r="AB55">
        <v>800</v>
      </c>
      <c r="AC55" s="1">
        <v>39774.51185185185</v>
      </c>
      <c r="AD55">
        <v>420</v>
      </c>
      <c r="AE55" s="1">
        <v>39774.525266203702</v>
      </c>
      <c r="AF55">
        <v>800</v>
      </c>
      <c r="AG55" s="1">
        <v>39774.526643518519</v>
      </c>
      <c r="AH55">
        <v>210</v>
      </c>
      <c r="AI55" s="1">
        <v>39774.52888888889</v>
      </c>
      <c r="AJ55">
        <v>800</v>
      </c>
      <c r="AK55" s="1">
        <v>39774.53837962963</v>
      </c>
      <c r="AL55">
        <v>210</v>
      </c>
      <c r="AM55" s="1">
        <v>39774.540625000001</v>
      </c>
      <c r="AN55">
        <v>420</v>
      </c>
      <c r="AO55" s="1">
        <v>39774.542939814812</v>
      </c>
      <c r="AP55" t="s">
        <v>84</v>
      </c>
      <c r="AR55" t="s">
        <v>84</v>
      </c>
      <c r="AT55" t="s">
        <v>84</v>
      </c>
      <c r="AV55" t="s">
        <v>84</v>
      </c>
      <c r="AX55" t="s">
        <v>84</v>
      </c>
      <c r="AZ55" t="s">
        <v>84</v>
      </c>
      <c r="BB55" t="s">
        <v>84</v>
      </c>
      <c r="BD55">
        <v>2484</v>
      </c>
      <c r="BE55">
        <v>261</v>
      </c>
      <c r="BF55">
        <v>150</v>
      </c>
      <c r="BG55" t="s">
        <v>95</v>
      </c>
      <c r="BH55">
        <v>35.398050099999999</v>
      </c>
      <c r="BI55">
        <v>139.5377445</v>
      </c>
      <c r="BJ55">
        <v>344</v>
      </c>
      <c r="BK55">
        <v>150</v>
      </c>
      <c r="BL55" t="s">
        <v>95</v>
      </c>
      <c r="BM55">
        <v>35.507686700000001</v>
      </c>
      <c r="BN55">
        <v>139.47385969999999</v>
      </c>
      <c r="BO55">
        <v>1</v>
      </c>
      <c r="BP55" t="s">
        <v>81</v>
      </c>
      <c r="BQ55">
        <v>1</v>
      </c>
      <c r="BR55">
        <v>1</v>
      </c>
      <c r="BS55">
        <v>1</v>
      </c>
      <c r="BT55">
        <v>1</v>
      </c>
      <c r="BU55">
        <v>210</v>
      </c>
      <c r="BV55">
        <f>IF(テーブル1[[#This Row],[出発地施設緯度.世界測地系.]]="NA",テーブル1[[#This Row],[Olat]],テーブル1[[#This Row],[出発地施設緯度.世界測地系.]])</f>
        <v>35.401302865711799</v>
      </c>
      <c r="BW55">
        <f>IF(テーブル1[[#This Row],[出発地施設経度.世界測地系.]]="NA",テーブル1[[#This Row],[Olon]],テーブル1[[#This Row],[出発地施設経度.世界測地系.]])</f>
        <v>139.53456721165301</v>
      </c>
      <c r="BX55">
        <f>IF(テーブル1[[#This Row],[到着地施設緯度.世界測地系.]]="NA",テーブル1[[#This Row],[Dlat]],テーブル1[[#This Row],[到着地施設緯度.世界測地系.]])</f>
        <v>35.5109266243932</v>
      </c>
      <c r="BY55">
        <f>IF(テーブル1[[#This Row],[到着地施設経度.世界測地系.]]="NA",テーブル1[[#This Row],[Dlon]],テーブル1[[#This Row],[到着地施設経度.世界測地系.]])</f>
        <v>139.47068266938899</v>
      </c>
      <c r="BZ55">
        <v>35.401302865711799</v>
      </c>
      <c r="CA55">
        <v>139.53456721165301</v>
      </c>
      <c r="CB55">
        <v>35.5109266243932</v>
      </c>
      <c r="CC55">
        <v>139.47068266938899</v>
      </c>
      <c r="CD55">
        <v>35.400846017706797</v>
      </c>
      <c r="CE55">
        <v>139.53474641780599</v>
      </c>
      <c r="CF55">
        <v>35.511599855790998</v>
      </c>
      <c r="CG55">
        <v>139.47087772219001</v>
      </c>
    </row>
    <row r="56" spans="1:85" x14ac:dyDescent="0.4">
      <c r="A56">
        <v>1</v>
      </c>
      <c r="B56">
        <v>210406</v>
      </c>
      <c r="C56" t="s">
        <v>148</v>
      </c>
      <c r="D56">
        <v>500</v>
      </c>
      <c r="E56" t="s">
        <v>90</v>
      </c>
      <c r="F56" s="1">
        <v>39793.564131944448</v>
      </c>
      <c r="G56" s="1">
        <v>39793.584409722222</v>
      </c>
      <c r="H56">
        <v>1752</v>
      </c>
      <c r="I56" t="str">
        <f>テーブル1[[#This Row],[出発地緯度]]&amp;","&amp;テーブル1[[#This Row],[出発地経度]]</f>
        <v>35.4552707936874,139.63191584189</v>
      </c>
      <c r="J56" t="str">
        <f>テーブル1[[#This Row],[到着地緯度]]&amp;","&amp;テーブル1[[#This Row],[到着地経度]]</f>
        <v>35.4013028657118,139.534567211653</v>
      </c>
      <c r="K56" t="s">
        <v>221</v>
      </c>
      <c r="L56" t="s">
        <v>160</v>
      </c>
      <c r="M56" t="s">
        <v>82</v>
      </c>
      <c r="N56" t="s">
        <v>87</v>
      </c>
      <c r="O56" t="s">
        <v>112</v>
      </c>
      <c r="P56" t="s">
        <v>87</v>
      </c>
      <c r="Q56" t="s">
        <v>82</v>
      </c>
      <c r="AB56">
        <v>200</v>
      </c>
      <c r="AC56" s="1">
        <v>39793.569340277776</v>
      </c>
      <c r="AD56">
        <v>800</v>
      </c>
      <c r="AE56" s="1">
        <v>39793.572615740741</v>
      </c>
      <c r="AF56">
        <v>200</v>
      </c>
      <c r="AG56" s="1">
        <v>39793.575196759259</v>
      </c>
      <c r="AH56">
        <v>420</v>
      </c>
      <c r="AI56" s="1">
        <v>39793.582083333335</v>
      </c>
      <c r="AJ56" t="s">
        <v>84</v>
      </c>
      <c r="AL56" t="s">
        <v>84</v>
      </c>
      <c r="AN56" t="s">
        <v>84</v>
      </c>
      <c r="AP56" t="s">
        <v>84</v>
      </c>
      <c r="AR56" t="s">
        <v>84</v>
      </c>
      <c r="AT56" t="s">
        <v>84</v>
      </c>
      <c r="AV56" t="s">
        <v>84</v>
      </c>
      <c r="AX56" t="s">
        <v>84</v>
      </c>
      <c r="AZ56" t="s">
        <v>84</v>
      </c>
      <c r="BB56" t="s">
        <v>84</v>
      </c>
      <c r="BD56">
        <v>8128</v>
      </c>
      <c r="BE56">
        <v>868</v>
      </c>
      <c r="BF56">
        <v>150</v>
      </c>
      <c r="BG56" t="s">
        <v>95</v>
      </c>
      <c r="BH56">
        <v>35.452022100000001</v>
      </c>
      <c r="BI56">
        <v>139.6351037</v>
      </c>
      <c r="BJ56">
        <v>261</v>
      </c>
      <c r="BK56">
        <v>150</v>
      </c>
      <c r="BL56" t="s">
        <v>95</v>
      </c>
      <c r="BM56">
        <v>35.398050099999999</v>
      </c>
      <c r="BN56">
        <v>139.5377445</v>
      </c>
      <c r="BO56">
        <v>1</v>
      </c>
      <c r="BP56" t="s">
        <v>81</v>
      </c>
      <c r="BQ56">
        <v>1</v>
      </c>
      <c r="BR56">
        <v>1</v>
      </c>
      <c r="BS56">
        <v>1</v>
      </c>
      <c r="BT56">
        <v>1</v>
      </c>
      <c r="BU56">
        <v>420</v>
      </c>
      <c r="BV56">
        <f>IF(テーブル1[[#This Row],[出発地施設緯度.世界測地系.]]="NA",テーブル1[[#This Row],[Olat]],テーブル1[[#This Row],[出発地施設緯度.世界測地系.]])</f>
        <v>35.455270793687397</v>
      </c>
      <c r="BW56">
        <f>IF(テーブル1[[#This Row],[出発地施設経度.世界測地系.]]="NA",テーブル1[[#This Row],[Olon]],テーブル1[[#This Row],[出発地施設経度.世界測地系.]])</f>
        <v>139.63191584188999</v>
      </c>
      <c r="BX56">
        <f>IF(テーブル1[[#This Row],[到着地施設緯度.世界測地系.]]="NA",テーブル1[[#This Row],[Dlat]],テーブル1[[#This Row],[到着地施設緯度.世界測地系.]])</f>
        <v>35.401302865711799</v>
      </c>
      <c r="BY56">
        <f>IF(テーブル1[[#This Row],[到着地施設経度.世界測地系.]]="NA",テーブル1[[#This Row],[Dlon]],テーブル1[[#This Row],[到着地施設経度.世界測地系.]])</f>
        <v>139.53456721165301</v>
      </c>
      <c r="BZ56">
        <v>35.455270793687397</v>
      </c>
      <c r="CA56">
        <v>139.63191584188999</v>
      </c>
      <c r="CB56">
        <v>35.401302865711799</v>
      </c>
      <c r="CC56">
        <v>139.53456721165301</v>
      </c>
      <c r="CD56">
        <v>35.455278788364502</v>
      </c>
      <c r="CE56">
        <v>139.63166006276401</v>
      </c>
      <c r="CF56">
        <v>35.400835327939397</v>
      </c>
      <c r="CG56">
        <v>139.53526677508299</v>
      </c>
    </row>
    <row r="57" spans="1:85" x14ac:dyDescent="0.4">
      <c r="A57">
        <v>1</v>
      </c>
      <c r="B57">
        <v>223578</v>
      </c>
      <c r="C57" t="s">
        <v>148</v>
      </c>
      <c r="D57">
        <v>500</v>
      </c>
      <c r="E57" t="s">
        <v>90</v>
      </c>
      <c r="F57" s="1">
        <v>39798.725393518522</v>
      </c>
      <c r="G57" s="1">
        <v>39798.745578703703</v>
      </c>
      <c r="H57">
        <v>1744</v>
      </c>
      <c r="I57" t="str">
        <f>テーブル1[[#This Row],[出発地緯度]]&amp;","&amp;テーブル1[[#This Row],[出発地経度]]</f>
        <v>35.4438787202753,139.638103652566</v>
      </c>
      <c r="J57" t="str">
        <f>テーブル1[[#This Row],[到着地緯度]]&amp;","&amp;テーブル1[[#This Row],[到着地経度]]</f>
        <v>35.4603075081482,139.629236032521</v>
      </c>
      <c r="K57" t="s">
        <v>135</v>
      </c>
      <c r="L57" t="s">
        <v>231</v>
      </c>
      <c r="M57" t="s">
        <v>82</v>
      </c>
      <c r="N57" t="s">
        <v>112</v>
      </c>
      <c r="O57" t="s">
        <v>83</v>
      </c>
      <c r="P57" t="s">
        <v>82</v>
      </c>
      <c r="AB57">
        <v>800</v>
      </c>
      <c r="AC57" s="1">
        <v>39798.734629629631</v>
      </c>
      <c r="AD57">
        <v>210</v>
      </c>
      <c r="AE57" s="1">
        <v>39798.738275462965</v>
      </c>
      <c r="AF57">
        <v>420</v>
      </c>
      <c r="AG57" s="1">
        <v>39798.740532407406</v>
      </c>
      <c r="AH57" t="s">
        <v>84</v>
      </c>
      <c r="AJ57" t="s">
        <v>84</v>
      </c>
      <c r="AL57" t="s">
        <v>84</v>
      </c>
      <c r="AN57" t="s">
        <v>84</v>
      </c>
      <c r="AP57" t="s">
        <v>84</v>
      </c>
      <c r="AR57" t="s">
        <v>84</v>
      </c>
      <c r="AT57" t="s">
        <v>84</v>
      </c>
      <c r="AV57" t="s">
        <v>84</v>
      </c>
      <c r="AX57" t="s">
        <v>84</v>
      </c>
      <c r="AZ57" t="s">
        <v>84</v>
      </c>
      <c r="BB57" t="s">
        <v>84</v>
      </c>
      <c r="BD57">
        <v>9500</v>
      </c>
      <c r="BE57">
        <v>256</v>
      </c>
      <c r="BF57">
        <v>120</v>
      </c>
      <c r="BG57" t="s">
        <v>107</v>
      </c>
      <c r="BH57">
        <v>35.440628699999998</v>
      </c>
      <c r="BI57">
        <v>139.64129149999999</v>
      </c>
      <c r="BJ57">
        <v>990</v>
      </c>
      <c r="BK57">
        <v>150</v>
      </c>
      <c r="BL57" t="s">
        <v>95</v>
      </c>
      <c r="BM57">
        <v>35.457059399999999</v>
      </c>
      <c r="BN57">
        <v>139.63242389999999</v>
      </c>
      <c r="BO57">
        <v>1</v>
      </c>
      <c r="BP57" t="s">
        <v>81</v>
      </c>
      <c r="BQ57">
        <v>1</v>
      </c>
      <c r="BR57">
        <v>1</v>
      </c>
      <c r="BS57">
        <v>1</v>
      </c>
      <c r="BT57">
        <v>1</v>
      </c>
      <c r="BU57">
        <v>420</v>
      </c>
      <c r="BV57">
        <f>IF(テーブル1[[#This Row],[出発地施設緯度.世界測地系.]]="NA",テーブル1[[#This Row],[Olat]],テーブル1[[#This Row],[出発地施設緯度.世界測地系.]])</f>
        <v>35.443878720275301</v>
      </c>
      <c r="BW57">
        <f>IF(テーブル1[[#This Row],[出発地施設経度.世界測地系.]]="NA",テーブル1[[#This Row],[Olon]],テーブル1[[#This Row],[出発地施設経度.世界測地系.]])</f>
        <v>139.638103652566</v>
      </c>
      <c r="BX57">
        <f>IF(テーブル1[[#This Row],[到着地施設緯度.世界測地系.]]="NA",テーブル1[[#This Row],[Dlat]],テーブル1[[#This Row],[到着地施設緯度.世界測地系.]])</f>
        <v>35.460307508148198</v>
      </c>
      <c r="BY57">
        <f>IF(テーブル1[[#This Row],[到着地施設経度.世界測地系.]]="NA",テーブル1[[#This Row],[Dlon]],テーブル1[[#This Row],[到着地施設経度.世界測地系.]])</f>
        <v>139.62923603252099</v>
      </c>
      <c r="BZ57">
        <v>35.443878720275301</v>
      </c>
      <c r="CA57">
        <v>139.638103652566</v>
      </c>
      <c r="CB57">
        <v>35.460307508148198</v>
      </c>
      <c r="CC57">
        <v>139.62923603252099</v>
      </c>
      <c r="CD57">
        <v>35.444469472719497</v>
      </c>
      <c r="CE57">
        <v>139.63899855104299</v>
      </c>
      <c r="CF57">
        <v>35.461667820095101</v>
      </c>
      <c r="CG57">
        <v>139.626799872204</v>
      </c>
    </row>
    <row r="58" spans="1:85" x14ac:dyDescent="0.4">
      <c r="A58">
        <v>1</v>
      </c>
      <c r="B58">
        <v>192544</v>
      </c>
      <c r="C58" t="s">
        <v>148</v>
      </c>
      <c r="D58">
        <v>500</v>
      </c>
      <c r="E58" t="s">
        <v>90</v>
      </c>
      <c r="F58" s="1">
        <v>39779.749571759261</v>
      </c>
      <c r="G58" s="1">
        <v>39779.771273148152</v>
      </c>
      <c r="H58">
        <v>1875</v>
      </c>
      <c r="I58" t="str">
        <f>テーブル1[[#This Row],[出発地緯度]]&amp;","&amp;テーブル1[[#This Row],[出発地経度]]</f>
        <v>35.4438787202753,139.638103652566</v>
      </c>
      <c r="J58" t="str">
        <f>テーブル1[[#This Row],[到着地緯度]]&amp;","&amp;テーブル1[[#This Row],[到着地経度]]</f>
        <v>35.4013028657118,139.534567211653</v>
      </c>
      <c r="K58" t="s">
        <v>135</v>
      </c>
      <c r="L58" t="s">
        <v>160</v>
      </c>
      <c r="M58" t="s">
        <v>82</v>
      </c>
      <c r="N58" t="s">
        <v>112</v>
      </c>
      <c r="O58" t="s">
        <v>87</v>
      </c>
      <c r="P58" t="s">
        <v>87</v>
      </c>
      <c r="Q58" t="s">
        <v>82</v>
      </c>
      <c r="AB58">
        <v>800</v>
      </c>
      <c r="AC58" s="1">
        <v>39779.753518518519</v>
      </c>
      <c r="AD58">
        <v>200</v>
      </c>
      <c r="AE58" s="1">
        <v>39779.756550925929</v>
      </c>
      <c r="AF58">
        <v>200</v>
      </c>
      <c r="AG58" s="1">
        <v>39779.762569444443</v>
      </c>
      <c r="AH58">
        <v>420</v>
      </c>
      <c r="AI58" s="1">
        <v>39779.769571759258</v>
      </c>
      <c r="AJ58" t="s">
        <v>84</v>
      </c>
      <c r="AL58" t="s">
        <v>84</v>
      </c>
      <c r="AN58" t="s">
        <v>84</v>
      </c>
      <c r="AP58" t="s">
        <v>84</v>
      </c>
      <c r="AR58" t="s">
        <v>84</v>
      </c>
      <c r="AT58" t="s">
        <v>84</v>
      </c>
      <c r="AV58" t="s">
        <v>84</v>
      </c>
      <c r="AX58" t="s">
        <v>84</v>
      </c>
      <c r="AZ58" t="s">
        <v>84</v>
      </c>
      <c r="BB58" t="s">
        <v>84</v>
      </c>
      <c r="BD58">
        <v>4014</v>
      </c>
      <c r="BE58">
        <v>256</v>
      </c>
      <c r="BF58">
        <v>120</v>
      </c>
      <c r="BG58" t="s">
        <v>107</v>
      </c>
      <c r="BH58">
        <v>35.440628699999998</v>
      </c>
      <c r="BI58">
        <v>139.64129149999999</v>
      </c>
      <c r="BJ58">
        <v>261</v>
      </c>
      <c r="BK58">
        <v>150</v>
      </c>
      <c r="BL58" t="s">
        <v>95</v>
      </c>
      <c r="BM58">
        <v>35.398050099999999</v>
      </c>
      <c r="BN58">
        <v>139.5377445</v>
      </c>
      <c r="BO58">
        <v>1</v>
      </c>
      <c r="BP58" t="s">
        <v>81</v>
      </c>
      <c r="BQ58">
        <v>1</v>
      </c>
      <c r="BR58">
        <v>1</v>
      </c>
      <c r="BS58">
        <v>1</v>
      </c>
      <c r="BT58">
        <v>1</v>
      </c>
      <c r="BU58">
        <v>420</v>
      </c>
      <c r="BV58">
        <f>IF(テーブル1[[#This Row],[出発地施設緯度.世界測地系.]]="NA",テーブル1[[#This Row],[Olat]],テーブル1[[#This Row],[出発地施設緯度.世界測地系.]])</f>
        <v>35.443878720275301</v>
      </c>
      <c r="BW58">
        <f>IF(テーブル1[[#This Row],[出発地施設経度.世界測地系.]]="NA",テーブル1[[#This Row],[Olon]],テーブル1[[#This Row],[出発地施設経度.世界測地系.]])</f>
        <v>139.638103652566</v>
      </c>
      <c r="BX58">
        <f>IF(テーブル1[[#This Row],[到着地施設緯度.世界測地系.]]="NA",テーブル1[[#This Row],[Dlat]],テーブル1[[#This Row],[到着地施設緯度.世界測地系.]])</f>
        <v>35.401302865711799</v>
      </c>
      <c r="BY58">
        <f>IF(テーブル1[[#This Row],[到着地施設経度.世界測地系.]]="NA",テーブル1[[#This Row],[Dlon]],テーブル1[[#This Row],[到着地施設経度.世界測地系.]])</f>
        <v>139.53456721165301</v>
      </c>
      <c r="BZ58">
        <v>35.443878720275301</v>
      </c>
      <c r="CA58">
        <v>139.638103652566</v>
      </c>
      <c r="CB58">
        <v>35.401302865711799</v>
      </c>
      <c r="CC58">
        <v>139.53456721165301</v>
      </c>
      <c r="CD58">
        <v>35.4434288389565</v>
      </c>
      <c r="CE58">
        <v>139.63641831324699</v>
      </c>
      <c r="CF58">
        <v>35.400846017706797</v>
      </c>
      <c r="CG58">
        <v>139.53474641780599</v>
      </c>
    </row>
    <row r="59" spans="1:85" x14ac:dyDescent="0.4">
      <c r="A59">
        <v>1</v>
      </c>
      <c r="B59">
        <v>194786</v>
      </c>
      <c r="C59" t="s">
        <v>148</v>
      </c>
      <c r="D59">
        <v>500</v>
      </c>
      <c r="E59" t="s">
        <v>90</v>
      </c>
      <c r="F59" s="1">
        <v>39783.747997685183</v>
      </c>
      <c r="G59" s="1">
        <v>39783.76599537037</v>
      </c>
      <c r="H59">
        <v>1555</v>
      </c>
      <c r="I59" t="str">
        <f>テーブル1[[#This Row],[出発地緯度]]&amp;","&amp;テーブル1[[#This Row],[出発地経度]]</f>
        <v>35.4438787202753,139.638103652566</v>
      </c>
      <c r="J59" t="str">
        <f>テーブル1[[#This Row],[到着地緯度]]&amp;","&amp;テーブル1[[#This Row],[到着地経度]]</f>
        <v>35.4013028657118,139.534567211653</v>
      </c>
      <c r="K59" t="s">
        <v>135</v>
      </c>
      <c r="L59" t="s">
        <v>160</v>
      </c>
      <c r="M59" t="s">
        <v>82</v>
      </c>
      <c r="N59" t="s">
        <v>87</v>
      </c>
      <c r="O59" t="s">
        <v>87</v>
      </c>
      <c r="P59" t="s">
        <v>82</v>
      </c>
      <c r="AB59">
        <v>200</v>
      </c>
      <c r="AC59" s="1">
        <v>39783.751712962963</v>
      </c>
      <c r="AD59">
        <v>200</v>
      </c>
      <c r="AE59" s="1">
        <v>39783.756956018522</v>
      </c>
      <c r="AF59">
        <v>420</v>
      </c>
      <c r="AG59" s="1">
        <v>39783.763888888891</v>
      </c>
      <c r="AH59" t="s">
        <v>84</v>
      </c>
      <c r="AJ59" t="s">
        <v>84</v>
      </c>
      <c r="AL59" t="s">
        <v>84</v>
      </c>
      <c r="AN59" t="s">
        <v>84</v>
      </c>
      <c r="AP59" t="s">
        <v>84</v>
      </c>
      <c r="AR59" t="s">
        <v>84</v>
      </c>
      <c r="AT59" t="s">
        <v>84</v>
      </c>
      <c r="AV59" t="s">
        <v>84</v>
      </c>
      <c r="AX59" t="s">
        <v>84</v>
      </c>
      <c r="AZ59" t="s">
        <v>84</v>
      </c>
      <c r="BB59" t="s">
        <v>84</v>
      </c>
      <c r="BD59">
        <v>5237</v>
      </c>
      <c r="BE59">
        <v>256</v>
      </c>
      <c r="BF59">
        <v>120</v>
      </c>
      <c r="BG59" t="s">
        <v>107</v>
      </c>
      <c r="BH59">
        <v>35.440628699999998</v>
      </c>
      <c r="BI59">
        <v>139.64129149999999</v>
      </c>
      <c r="BJ59">
        <v>261</v>
      </c>
      <c r="BK59">
        <v>150</v>
      </c>
      <c r="BL59" t="s">
        <v>95</v>
      </c>
      <c r="BM59">
        <v>35.398050099999999</v>
      </c>
      <c r="BN59">
        <v>139.5377445</v>
      </c>
      <c r="BO59">
        <v>1</v>
      </c>
      <c r="BP59" t="s">
        <v>81</v>
      </c>
      <c r="BQ59">
        <v>1</v>
      </c>
      <c r="BR59">
        <v>1</v>
      </c>
      <c r="BS59">
        <v>1</v>
      </c>
      <c r="BT59">
        <v>1</v>
      </c>
      <c r="BU59">
        <v>420</v>
      </c>
      <c r="BV59">
        <f>IF(テーブル1[[#This Row],[出発地施設緯度.世界測地系.]]="NA",テーブル1[[#This Row],[Olat]],テーブル1[[#This Row],[出発地施設緯度.世界測地系.]])</f>
        <v>35.443878720275301</v>
      </c>
      <c r="BW59">
        <f>IF(テーブル1[[#This Row],[出発地施設経度.世界測地系.]]="NA",テーブル1[[#This Row],[Olon]],テーブル1[[#This Row],[出発地施設経度.世界測地系.]])</f>
        <v>139.638103652566</v>
      </c>
      <c r="BX59">
        <f>IF(テーブル1[[#This Row],[到着地施設緯度.世界測地系.]]="NA",テーブル1[[#This Row],[Dlat]],テーブル1[[#This Row],[到着地施設緯度.世界測地系.]])</f>
        <v>35.401302865711799</v>
      </c>
      <c r="BY59">
        <f>IF(テーブル1[[#This Row],[到着地施設経度.世界測地系.]]="NA",テーブル1[[#This Row],[Dlon]],テーブル1[[#This Row],[到着地施設経度.世界測地系.]])</f>
        <v>139.53456721165301</v>
      </c>
      <c r="BZ59">
        <v>35.443878720275301</v>
      </c>
      <c r="CA59">
        <v>139.638103652566</v>
      </c>
      <c r="CB59">
        <v>35.401302865711799</v>
      </c>
      <c r="CC59">
        <v>139.53456721165301</v>
      </c>
      <c r="CD59">
        <v>35.443745314663197</v>
      </c>
      <c r="CE59">
        <v>139.63696545323501</v>
      </c>
      <c r="CF59">
        <v>35.400846017706797</v>
      </c>
      <c r="CG59">
        <v>139.53474641780599</v>
      </c>
    </row>
    <row r="60" spans="1:85" x14ac:dyDescent="0.4">
      <c r="A60">
        <v>1</v>
      </c>
      <c r="B60">
        <v>198575</v>
      </c>
      <c r="C60" t="s">
        <v>148</v>
      </c>
      <c r="D60">
        <v>500</v>
      </c>
      <c r="E60" t="s">
        <v>90</v>
      </c>
      <c r="F60" s="1">
        <v>39790.758923611109</v>
      </c>
      <c r="G60" s="1">
        <v>39790.77076388889</v>
      </c>
      <c r="H60">
        <v>1023</v>
      </c>
      <c r="I60" t="str">
        <f>テーブル1[[#This Row],[出発地緯度]]&amp;","&amp;テーブル1[[#This Row],[出発地経度]]</f>
        <v>35.4438787202753,139.638103652566</v>
      </c>
      <c r="J60" t="str">
        <f>テーブル1[[#This Row],[到着地緯度]]&amp;","&amp;テーブル1[[#This Row],[到着地経度]]</f>
        <v>35.4635993375199,139.616725119963</v>
      </c>
      <c r="K60" t="s">
        <v>135</v>
      </c>
      <c r="L60" t="s">
        <v>156</v>
      </c>
      <c r="M60" t="s">
        <v>82</v>
      </c>
      <c r="N60" t="s">
        <v>87</v>
      </c>
      <c r="O60" t="s">
        <v>82</v>
      </c>
      <c r="AB60">
        <v>200</v>
      </c>
      <c r="AC60" s="1">
        <v>39790.762395833335</v>
      </c>
      <c r="AD60">
        <v>420</v>
      </c>
      <c r="AE60" s="1">
        <v>39790.765324074076</v>
      </c>
      <c r="AF60" t="s">
        <v>84</v>
      </c>
      <c r="AH60" t="s">
        <v>84</v>
      </c>
      <c r="AJ60" t="s">
        <v>84</v>
      </c>
      <c r="AL60" t="s">
        <v>84</v>
      </c>
      <c r="AN60" t="s">
        <v>84</v>
      </c>
      <c r="AP60" t="s">
        <v>84</v>
      </c>
      <c r="AR60" t="s">
        <v>84</v>
      </c>
      <c r="AT60" t="s">
        <v>84</v>
      </c>
      <c r="AV60" t="s">
        <v>84</v>
      </c>
      <c r="AX60" t="s">
        <v>84</v>
      </c>
      <c r="AZ60" t="s">
        <v>84</v>
      </c>
      <c r="BB60" t="s">
        <v>84</v>
      </c>
      <c r="BD60">
        <v>7316</v>
      </c>
      <c r="BE60">
        <v>256</v>
      </c>
      <c r="BF60">
        <v>120</v>
      </c>
      <c r="BG60" t="s">
        <v>107</v>
      </c>
      <c r="BH60">
        <v>35.440628699999998</v>
      </c>
      <c r="BI60">
        <v>139.64129149999999</v>
      </c>
      <c r="BJ60">
        <v>437</v>
      </c>
      <c r="BK60">
        <v>150</v>
      </c>
      <c r="BL60" t="s">
        <v>95</v>
      </c>
      <c r="BM60">
        <v>35.460351799999998</v>
      </c>
      <c r="BN60">
        <v>139.61991209999999</v>
      </c>
      <c r="BO60">
        <v>1</v>
      </c>
      <c r="BP60" t="s">
        <v>81</v>
      </c>
      <c r="BQ60">
        <v>1</v>
      </c>
      <c r="BR60">
        <v>1</v>
      </c>
      <c r="BS60">
        <v>1</v>
      </c>
      <c r="BT60">
        <v>1</v>
      </c>
      <c r="BU60">
        <v>420</v>
      </c>
      <c r="BV60">
        <f>IF(テーブル1[[#This Row],[出発地施設緯度.世界測地系.]]="NA",テーブル1[[#This Row],[Olat]],テーブル1[[#This Row],[出発地施設緯度.世界測地系.]])</f>
        <v>35.443878720275301</v>
      </c>
      <c r="BW60">
        <f>IF(テーブル1[[#This Row],[出発地施設経度.世界測地系.]]="NA",テーブル1[[#This Row],[Olon]],テーブル1[[#This Row],[出発地施設経度.世界測地系.]])</f>
        <v>139.638103652566</v>
      </c>
      <c r="BX60">
        <f>IF(テーブル1[[#This Row],[到着地施設緯度.世界測地系.]]="NA",テーブル1[[#This Row],[Dlat]],テーブル1[[#This Row],[到着地施設緯度.世界測地系.]])</f>
        <v>35.463599337519902</v>
      </c>
      <c r="BY60">
        <f>IF(テーブル1[[#This Row],[到着地施設経度.世界測地系.]]="NA",テーブル1[[#This Row],[Dlon]],テーブル1[[#This Row],[到着地施設経度.世界測地系.]])</f>
        <v>139.61672511996301</v>
      </c>
      <c r="BZ60">
        <v>35.443878720275301</v>
      </c>
      <c r="CA60">
        <v>139.638103652566</v>
      </c>
      <c r="CB60">
        <v>35.463599337519902</v>
      </c>
      <c r="CC60">
        <v>139.61672511996301</v>
      </c>
      <c r="CD60">
        <v>35.4433268634507</v>
      </c>
      <c r="CE60">
        <v>139.63719615334401</v>
      </c>
      <c r="CF60">
        <v>35.464435872505597</v>
      </c>
      <c r="CG60">
        <v>139.618125565138</v>
      </c>
    </row>
    <row r="61" spans="1:85" x14ac:dyDescent="0.4">
      <c r="A61">
        <v>1</v>
      </c>
      <c r="B61">
        <v>210442</v>
      </c>
      <c r="C61" t="s">
        <v>148</v>
      </c>
      <c r="D61">
        <v>500</v>
      </c>
      <c r="E61" t="s">
        <v>90</v>
      </c>
      <c r="F61" s="1">
        <v>39793.619606481479</v>
      </c>
      <c r="G61" s="1">
        <v>39793.644247685188</v>
      </c>
      <c r="H61">
        <v>2129</v>
      </c>
      <c r="I61" t="str">
        <f>テーブル1[[#This Row],[出発地緯度]]&amp;","&amp;テーブル1[[#This Row],[出発地経度]]</f>
        <v>35.3984144351145,139.532303232677</v>
      </c>
      <c r="J61" t="str">
        <f>テーブル1[[#This Row],[到着地緯度]]&amp;","&amp;テーブル1[[#This Row],[到着地経度]]</f>
        <v>35.4653452871808,139.624534491007</v>
      </c>
      <c r="K61" t="s">
        <v>158</v>
      </c>
      <c r="L61" t="s">
        <v>222</v>
      </c>
      <c r="M61" t="s">
        <v>82</v>
      </c>
      <c r="N61" t="s">
        <v>112</v>
      </c>
      <c r="O61" t="s">
        <v>87</v>
      </c>
      <c r="P61" t="s">
        <v>82</v>
      </c>
      <c r="AB61">
        <v>800</v>
      </c>
      <c r="AC61" s="1">
        <v>39793.627488425926</v>
      </c>
      <c r="AD61">
        <v>200</v>
      </c>
      <c r="AE61" s="1">
        <v>39793.631226851852</v>
      </c>
      <c r="AF61">
        <v>420</v>
      </c>
      <c r="AG61" s="1">
        <v>39793.637280092589</v>
      </c>
      <c r="AH61" t="s">
        <v>84</v>
      </c>
      <c r="AJ61" t="s">
        <v>84</v>
      </c>
      <c r="AL61" t="s">
        <v>84</v>
      </c>
      <c r="AN61" t="s">
        <v>84</v>
      </c>
      <c r="AP61" t="s">
        <v>84</v>
      </c>
      <c r="AR61" t="s">
        <v>84</v>
      </c>
      <c r="AT61" t="s">
        <v>84</v>
      </c>
      <c r="AV61" t="s">
        <v>84</v>
      </c>
      <c r="AX61" t="s">
        <v>84</v>
      </c>
      <c r="AZ61" t="s">
        <v>84</v>
      </c>
      <c r="BB61" t="s">
        <v>84</v>
      </c>
      <c r="BD61">
        <v>8139</v>
      </c>
      <c r="BE61">
        <v>255</v>
      </c>
      <c r="BF61">
        <v>270</v>
      </c>
      <c r="BG61" t="s">
        <v>139</v>
      </c>
      <c r="BH61">
        <v>35.395161399999999</v>
      </c>
      <c r="BI61">
        <v>139.53548019999999</v>
      </c>
      <c r="BJ61">
        <v>869</v>
      </c>
      <c r="BK61">
        <v>150</v>
      </c>
      <c r="BL61" t="s">
        <v>95</v>
      </c>
      <c r="BM61">
        <v>35.462097800000002</v>
      </c>
      <c r="BN61">
        <v>139.62772219999999</v>
      </c>
      <c r="BO61">
        <v>1</v>
      </c>
      <c r="BP61" t="s">
        <v>81</v>
      </c>
      <c r="BQ61">
        <v>1</v>
      </c>
      <c r="BR61">
        <v>1</v>
      </c>
      <c r="BS61">
        <v>1</v>
      </c>
      <c r="BT61">
        <v>1</v>
      </c>
      <c r="BU61">
        <v>420</v>
      </c>
      <c r="BV61">
        <f>IF(テーブル1[[#This Row],[出発地施設緯度.世界測地系.]]="NA",テーブル1[[#This Row],[Olat]],テーブル1[[#This Row],[出発地施設緯度.世界測地系.]])</f>
        <v>35.398414435114503</v>
      </c>
      <c r="BW61">
        <f>IF(テーブル1[[#This Row],[出発地施設経度.世界測地系.]]="NA",テーブル1[[#This Row],[Olon]],テーブル1[[#This Row],[出発地施設経度.世界測地系.]])</f>
        <v>139.53230323267701</v>
      </c>
      <c r="BX61">
        <f>IF(テーブル1[[#This Row],[到着地施設緯度.世界測地系.]]="NA",テーブル1[[#This Row],[Dlat]],テーブル1[[#This Row],[到着地施設緯度.世界測地系.]])</f>
        <v>35.465345287180803</v>
      </c>
      <c r="BY61">
        <f>IF(テーブル1[[#This Row],[到着地施設経度.世界測地系.]]="NA",テーブル1[[#This Row],[Dlon]],テーブル1[[#This Row],[到着地施設経度.世界測地系.]])</f>
        <v>139.62453449100701</v>
      </c>
      <c r="BZ61">
        <v>35.398414435114503</v>
      </c>
      <c r="CA61">
        <v>139.53230323267701</v>
      </c>
      <c r="CB61">
        <v>35.465345287180803</v>
      </c>
      <c r="CC61">
        <v>139.62453449100701</v>
      </c>
      <c r="CD61">
        <v>35.398104871921603</v>
      </c>
      <c r="CE61">
        <v>139.532514829359</v>
      </c>
      <c r="CF61">
        <v>35.464205218239599</v>
      </c>
      <c r="CG61">
        <v>139.625056400159</v>
      </c>
    </row>
    <row r="62" spans="1:85" x14ac:dyDescent="0.4">
      <c r="A62">
        <v>1</v>
      </c>
      <c r="B62">
        <v>189122</v>
      </c>
      <c r="C62" t="s">
        <v>148</v>
      </c>
      <c r="D62">
        <v>500</v>
      </c>
      <c r="E62" t="s">
        <v>90</v>
      </c>
      <c r="F62" s="1">
        <v>39772.730127314811</v>
      </c>
      <c r="G62" s="1">
        <v>39772.735486111109</v>
      </c>
      <c r="H62">
        <v>463</v>
      </c>
      <c r="I62" t="str">
        <f>テーブル1[[#This Row],[出発地緯度]]&amp;","&amp;テーブル1[[#This Row],[出発地経度]]</f>
        <v>35.4439276876599,139.63653628048</v>
      </c>
      <c r="J62" t="str">
        <f>テーブル1[[#This Row],[到着地緯度]]&amp;","&amp;テーブル1[[#This Row],[到着地経度]]</f>
        <v>35.4652995482477,139.622025501482</v>
      </c>
      <c r="M62" t="s">
        <v>87</v>
      </c>
      <c r="N62" t="s">
        <v>82</v>
      </c>
      <c r="AB62">
        <v>420</v>
      </c>
      <c r="AC62" s="1">
        <v>39772.734120370369</v>
      </c>
      <c r="AD62" t="s">
        <v>84</v>
      </c>
      <c r="AF62" t="s">
        <v>84</v>
      </c>
      <c r="AH62" t="s">
        <v>84</v>
      </c>
      <c r="AJ62" t="s">
        <v>84</v>
      </c>
      <c r="AL62" t="s">
        <v>84</v>
      </c>
      <c r="AN62" t="s">
        <v>84</v>
      </c>
      <c r="AP62" t="s">
        <v>84</v>
      </c>
      <c r="AR62" t="s">
        <v>84</v>
      </c>
      <c r="AT62" t="s">
        <v>84</v>
      </c>
      <c r="AV62" t="s">
        <v>84</v>
      </c>
      <c r="AX62" t="s">
        <v>84</v>
      </c>
      <c r="AZ62" t="s">
        <v>84</v>
      </c>
      <c r="BB62" t="s">
        <v>84</v>
      </c>
      <c r="BD62">
        <v>1983</v>
      </c>
      <c r="BE62" t="s">
        <v>84</v>
      </c>
      <c r="BF62" t="s">
        <v>84</v>
      </c>
      <c r="BH62" t="s">
        <v>84</v>
      </c>
      <c r="BI62" t="s">
        <v>84</v>
      </c>
      <c r="BJ62" t="s">
        <v>84</v>
      </c>
      <c r="BK62" t="s">
        <v>84</v>
      </c>
      <c r="BM62" t="s">
        <v>84</v>
      </c>
      <c r="BN62" t="s">
        <v>84</v>
      </c>
      <c r="BO62" t="s">
        <v>84</v>
      </c>
      <c r="BQ62">
        <v>0</v>
      </c>
      <c r="BR62">
        <v>1</v>
      </c>
      <c r="BS62">
        <v>1</v>
      </c>
      <c r="BT62">
        <v>1</v>
      </c>
      <c r="BU62">
        <v>200</v>
      </c>
      <c r="BV62">
        <f>IF(テーブル1[[#This Row],[出発地施設緯度.世界測地系.]]="NA",テーブル1[[#This Row],[Olat]],テーブル1[[#This Row],[出発地施設緯度.世界測地系.]])</f>
        <v>35.443927687659901</v>
      </c>
      <c r="BW62">
        <f>IF(テーブル1[[#This Row],[出発地施設経度.世界測地系.]]="NA",テーブル1[[#This Row],[Olon]],テーブル1[[#This Row],[出発地施設経度.世界測地系.]])</f>
        <v>139.63653628047999</v>
      </c>
      <c r="BX62">
        <f>IF(テーブル1[[#This Row],[到着地施設緯度.世界測地系.]]="NA",テーブル1[[#This Row],[Dlat]],テーブル1[[#This Row],[到着地施設緯度.世界測地系.]])</f>
        <v>35.4652995482477</v>
      </c>
      <c r="BY62">
        <f>IF(テーブル1[[#This Row],[到着地施設経度.世界測地系.]]="NA",テーブル1[[#This Row],[Dlon]],テーブル1[[#This Row],[到着地施設経度.世界測地系.]])</f>
        <v>139.622025501482</v>
      </c>
      <c r="BZ62" t="s">
        <v>84</v>
      </c>
      <c r="CA62" t="s">
        <v>84</v>
      </c>
      <c r="CB62" t="s">
        <v>84</v>
      </c>
      <c r="CC62" t="s">
        <v>84</v>
      </c>
      <c r="CD62">
        <v>35.443927687659901</v>
      </c>
      <c r="CE62">
        <v>139.63653628047999</v>
      </c>
      <c r="CF62">
        <v>35.4652995482477</v>
      </c>
      <c r="CG62">
        <v>139.622025501482</v>
      </c>
    </row>
    <row r="63" spans="1:85" x14ac:dyDescent="0.4">
      <c r="A63">
        <v>1</v>
      </c>
      <c r="B63">
        <v>197398</v>
      </c>
      <c r="C63" t="s">
        <v>163</v>
      </c>
      <c r="D63">
        <v>999</v>
      </c>
      <c r="E63" t="s">
        <v>86</v>
      </c>
      <c r="F63" s="1">
        <v>39788.554386574076</v>
      </c>
      <c r="G63" s="1">
        <v>39788.563935185186</v>
      </c>
      <c r="H63">
        <v>825</v>
      </c>
      <c r="I63" t="str">
        <f>テーブル1[[#This Row],[出発地緯度]]&amp;","&amp;テーブル1[[#This Row],[出発地経度]]</f>
        <v>35.4658906591495,139.620544297276</v>
      </c>
      <c r="J63" t="str">
        <f>テーブル1[[#This Row],[到着地緯度]]&amp;","&amp;テーブル1[[#This Row],[到着地経度]]</f>
        <v>35.4464946713308,139.634145360842</v>
      </c>
      <c r="K63" t="s">
        <v>192</v>
      </c>
      <c r="L63" t="s">
        <v>164</v>
      </c>
      <c r="M63" t="s">
        <v>82</v>
      </c>
      <c r="N63" t="s">
        <v>83</v>
      </c>
      <c r="O63" t="s">
        <v>82</v>
      </c>
      <c r="AB63">
        <v>210</v>
      </c>
      <c r="AC63" s="1">
        <v>39788.557500000003</v>
      </c>
      <c r="AD63">
        <v>420</v>
      </c>
      <c r="AE63" s="1">
        <v>39788.560949074075</v>
      </c>
      <c r="AF63" t="s">
        <v>84</v>
      </c>
      <c r="AH63" t="s">
        <v>84</v>
      </c>
      <c r="AJ63" t="s">
        <v>84</v>
      </c>
      <c r="AL63" t="s">
        <v>84</v>
      </c>
      <c r="AN63" t="s">
        <v>84</v>
      </c>
      <c r="AP63" t="s">
        <v>84</v>
      </c>
      <c r="AR63" t="s">
        <v>84</v>
      </c>
      <c r="AT63" t="s">
        <v>84</v>
      </c>
      <c r="AV63" t="s">
        <v>84</v>
      </c>
      <c r="AX63" t="s">
        <v>84</v>
      </c>
      <c r="AZ63" t="s">
        <v>84</v>
      </c>
      <c r="BB63" t="s">
        <v>84</v>
      </c>
      <c r="BD63">
        <v>6624</v>
      </c>
      <c r="BE63">
        <v>580</v>
      </c>
      <c r="BF63">
        <v>150</v>
      </c>
      <c r="BG63" t="s">
        <v>95</v>
      </c>
      <c r="BH63">
        <v>35.462643300000003</v>
      </c>
      <c r="BI63">
        <v>139.62373170000001</v>
      </c>
      <c r="BJ63">
        <v>264</v>
      </c>
      <c r="BK63">
        <v>999</v>
      </c>
      <c r="BL63" t="s">
        <v>86</v>
      </c>
      <c r="BM63">
        <v>35.443244999999997</v>
      </c>
      <c r="BN63">
        <v>139.63733300000001</v>
      </c>
      <c r="BO63">
        <v>1</v>
      </c>
      <c r="BP63" t="s">
        <v>81</v>
      </c>
      <c r="BQ63">
        <v>1</v>
      </c>
      <c r="BR63">
        <v>1</v>
      </c>
      <c r="BS63">
        <v>1</v>
      </c>
      <c r="BT63">
        <v>1</v>
      </c>
      <c r="BU63">
        <v>420</v>
      </c>
      <c r="BV63">
        <f>IF(テーブル1[[#This Row],[出発地施設緯度.世界測地系.]]="NA",テーブル1[[#This Row],[Olat]],テーブル1[[#This Row],[出発地施設緯度.世界測地系.]])</f>
        <v>35.465890659149501</v>
      </c>
      <c r="BW63">
        <f>IF(テーブル1[[#This Row],[出発地施設経度.世界測地系.]]="NA",テーブル1[[#This Row],[Olon]],テーブル1[[#This Row],[出発地施設経度.世界測地系.]])</f>
        <v>139.62054429727601</v>
      </c>
      <c r="BX63">
        <f>IF(テーブル1[[#This Row],[到着地施設緯度.世界測地系.]]="NA",テーブル1[[#This Row],[Dlat]],テーブル1[[#This Row],[到着地施設緯度.世界測地系.]])</f>
        <v>35.446494671330797</v>
      </c>
      <c r="BY63">
        <f>IF(テーブル1[[#This Row],[到着地施設経度.世界測地系.]]="NA",テーブル1[[#This Row],[Dlon]],テーブル1[[#This Row],[到着地施設経度.世界測地系.]])</f>
        <v>139.63414536084201</v>
      </c>
      <c r="BZ63">
        <v>35.465890659149501</v>
      </c>
      <c r="CA63">
        <v>139.62054429727601</v>
      </c>
      <c r="CB63">
        <v>35.446494671330797</v>
      </c>
      <c r="CC63">
        <v>139.63414536084201</v>
      </c>
      <c r="CD63">
        <v>35.466597686066102</v>
      </c>
      <c r="CE63">
        <v>139.62068975264</v>
      </c>
      <c r="CF63">
        <v>35.4461753999229</v>
      </c>
      <c r="CG63">
        <v>139.63382720196699</v>
      </c>
    </row>
    <row r="64" spans="1:85" x14ac:dyDescent="0.4">
      <c r="A64">
        <v>1</v>
      </c>
      <c r="B64">
        <v>211466</v>
      </c>
      <c r="C64" t="s">
        <v>163</v>
      </c>
      <c r="D64">
        <v>999</v>
      </c>
      <c r="E64" t="s">
        <v>86</v>
      </c>
      <c r="F64" s="1">
        <v>39795.521273148152</v>
      </c>
      <c r="G64" s="1">
        <v>39795.550127314818</v>
      </c>
      <c r="H64">
        <v>2493</v>
      </c>
      <c r="I64" t="str">
        <f>テーブル1[[#This Row],[出発地緯度]]&amp;","&amp;テーブル1[[#This Row],[出発地経度]]</f>
        <v>35.4008079093891,139.534036878488</v>
      </c>
      <c r="J64" t="str">
        <f>テーブル1[[#This Row],[到着地緯度]]&amp;","&amp;テーブル1[[#This Row],[到着地経度]]</f>
        <v>35.4464946713308,139.634145360842</v>
      </c>
      <c r="K64" t="s">
        <v>225</v>
      </c>
      <c r="L64" t="s">
        <v>164</v>
      </c>
      <c r="M64" t="s">
        <v>82</v>
      </c>
      <c r="N64" t="s">
        <v>112</v>
      </c>
      <c r="O64" t="s">
        <v>83</v>
      </c>
      <c r="P64" t="s">
        <v>82</v>
      </c>
      <c r="AB64">
        <v>800</v>
      </c>
      <c r="AC64" s="1">
        <v>39795.523796296293</v>
      </c>
      <c r="AD64">
        <v>210</v>
      </c>
      <c r="AE64" s="1">
        <v>39795.525416666664</v>
      </c>
      <c r="AF64">
        <v>420</v>
      </c>
      <c r="AG64" s="1">
        <v>39795.539895833332</v>
      </c>
      <c r="AH64" t="s">
        <v>84</v>
      </c>
      <c r="AJ64" t="s">
        <v>84</v>
      </c>
      <c r="AL64" t="s">
        <v>84</v>
      </c>
      <c r="AN64" t="s">
        <v>84</v>
      </c>
      <c r="AP64" t="s">
        <v>84</v>
      </c>
      <c r="AR64" t="s">
        <v>84</v>
      </c>
      <c r="AT64" t="s">
        <v>84</v>
      </c>
      <c r="AV64" t="s">
        <v>84</v>
      </c>
      <c r="AX64" t="s">
        <v>84</v>
      </c>
      <c r="AZ64" t="s">
        <v>84</v>
      </c>
      <c r="BB64" t="s">
        <v>84</v>
      </c>
      <c r="BD64">
        <v>8655</v>
      </c>
      <c r="BE64">
        <v>944</v>
      </c>
      <c r="BF64">
        <v>190</v>
      </c>
      <c r="BG64" t="s">
        <v>132</v>
      </c>
      <c r="BH64">
        <v>35.397555099999998</v>
      </c>
      <c r="BI64">
        <v>139.5372141</v>
      </c>
      <c r="BJ64">
        <v>264</v>
      </c>
      <c r="BK64">
        <v>999</v>
      </c>
      <c r="BL64" t="s">
        <v>86</v>
      </c>
      <c r="BM64">
        <v>35.443244999999997</v>
      </c>
      <c r="BN64">
        <v>139.63733300000001</v>
      </c>
      <c r="BO64">
        <v>1</v>
      </c>
      <c r="BP64" t="s">
        <v>81</v>
      </c>
      <c r="BQ64">
        <v>1</v>
      </c>
      <c r="BR64">
        <v>1</v>
      </c>
      <c r="BS64">
        <v>1</v>
      </c>
      <c r="BT64">
        <v>1</v>
      </c>
      <c r="BU64">
        <v>420</v>
      </c>
      <c r="BV64">
        <f>IF(テーブル1[[#This Row],[出発地施設緯度.世界測地系.]]="NA",テーブル1[[#This Row],[Olat]],テーブル1[[#This Row],[出発地施設緯度.世界測地系.]])</f>
        <v>35.400807909389101</v>
      </c>
      <c r="BW64">
        <f>IF(テーブル1[[#This Row],[出発地施設経度.世界測地系.]]="NA",テーブル1[[#This Row],[Olon]],テーブル1[[#This Row],[出発地施設経度.世界測地系.]])</f>
        <v>139.534036878488</v>
      </c>
      <c r="BX64">
        <f>IF(テーブル1[[#This Row],[到着地施設緯度.世界測地系.]]="NA",テーブル1[[#This Row],[Dlat]],テーブル1[[#This Row],[到着地施設緯度.世界測地系.]])</f>
        <v>35.446494671330797</v>
      </c>
      <c r="BY64">
        <f>IF(テーブル1[[#This Row],[到着地施設経度.世界測地系.]]="NA",テーブル1[[#This Row],[Dlon]],テーブル1[[#This Row],[到着地施設経度.世界測地系.]])</f>
        <v>139.63414536084201</v>
      </c>
      <c r="BZ64">
        <v>35.400807909389101</v>
      </c>
      <c r="CA64">
        <v>139.534036878488</v>
      </c>
      <c r="CB64">
        <v>35.446494671330797</v>
      </c>
      <c r="CC64">
        <v>139.63414536084201</v>
      </c>
      <c r="CD64">
        <v>35.400486643778301</v>
      </c>
      <c r="CE64">
        <v>139.53403839315499</v>
      </c>
      <c r="CF64">
        <v>35.446116399394</v>
      </c>
      <c r="CG64">
        <v>139.63343563720201</v>
      </c>
    </row>
    <row r="65" spans="1:85" x14ac:dyDescent="0.4">
      <c r="A65">
        <v>1</v>
      </c>
      <c r="B65">
        <v>193579</v>
      </c>
      <c r="C65" t="s">
        <v>163</v>
      </c>
      <c r="D65">
        <v>999</v>
      </c>
      <c r="E65" t="s">
        <v>86</v>
      </c>
      <c r="F65" s="1">
        <v>39781.542928240742</v>
      </c>
      <c r="G65" s="1">
        <v>39781.573298611111</v>
      </c>
      <c r="H65">
        <v>2624</v>
      </c>
      <c r="I65" t="str">
        <f>テーブル1[[#This Row],[出発地緯度]]&amp;","&amp;テーブル1[[#This Row],[出発地経度]]</f>
        <v>35.3748135495136,139.577532463175</v>
      </c>
      <c r="J65" t="str">
        <f>テーブル1[[#This Row],[到着地緯度]]&amp;","&amp;テーブル1[[#This Row],[到着地経度]]</f>
        <v>35.3314131621661,139.552944803604</v>
      </c>
      <c r="K65" t="s">
        <v>191</v>
      </c>
      <c r="L65" t="s">
        <v>198</v>
      </c>
      <c r="M65" t="s">
        <v>82</v>
      </c>
      <c r="N65" t="s">
        <v>112</v>
      </c>
      <c r="O65" t="s">
        <v>83</v>
      </c>
      <c r="P65" t="s">
        <v>82</v>
      </c>
      <c r="Q65" t="s">
        <v>112</v>
      </c>
      <c r="R65" t="s">
        <v>83</v>
      </c>
      <c r="S65" t="s">
        <v>82</v>
      </c>
      <c r="AB65">
        <v>800</v>
      </c>
      <c r="AC65" s="1">
        <v>39781.548541666663</v>
      </c>
      <c r="AD65">
        <v>210</v>
      </c>
      <c r="AE65" s="1">
        <v>39781.552685185183</v>
      </c>
      <c r="AF65">
        <v>420</v>
      </c>
      <c r="AG65" s="1">
        <v>39781.558020833334</v>
      </c>
      <c r="AH65">
        <v>800</v>
      </c>
      <c r="AI65" s="1">
        <v>39781.55909722222</v>
      </c>
      <c r="AJ65">
        <v>210</v>
      </c>
      <c r="AK65" s="1">
        <v>39781.563298611109</v>
      </c>
      <c r="AL65">
        <v>420</v>
      </c>
      <c r="AM65" s="1">
        <v>39781.564849537041</v>
      </c>
      <c r="AN65" t="s">
        <v>84</v>
      </c>
      <c r="AP65" t="s">
        <v>84</v>
      </c>
      <c r="AR65" t="s">
        <v>84</v>
      </c>
      <c r="AT65" t="s">
        <v>84</v>
      </c>
      <c r="AV65" t="s">
        <v>84</v>
      </c>
      <c r="AX65" t="s">
        <v>84</v>
      </c>
      <c r="AZ65" t="s">
        <v>84</v>
      </c>
      <c r="BB65" t="s">
        <v>84</v>
      </c>
      <c r="BD65">
        <v>4541</v>
      </c>
      <c r="BE65">
        <v>582</v>
      </c>
      <c r="BF65">
        <v>150</v>
      </c>
      <c r="BG65" t="s">
        <v>95</v>
      </c>
      <c r="BH65">
        <v>35.371557199999998</v>
      </c>
      <c r="BI65">
        <v>139.5807121</v>
      </c>
      <c r="BJ65">
        <v>583</v>
      </c>
      <c r="BK65">
        <v>999</v>
      </c>
      <c r="BL65" t="s">
        <v>86</v>
      </c>
      <c r="BM65">
        <v>35.328152600000003</v>
      </c>
      <c r="BN65">
        <v>139.5561204</v>
      </c>
      <c r="BO65">
        <v>2</v>
      </c>
      <c r="BP65" t="s">
        <v>93</v>
      </c>
      <c r="BQ65">
        <v>1</v>
      </c>
      <c r="BR65">
        <v>1</v>
      </c>
      <c r="BS65">
        <v>1</v>
      </c>
      <c r="BT65">
        <v>1</v>
      </c>
      <c r="BU65">
        <v>420</v>
      </c>
      <c r="BV65">
        <f>IF(テーブル1[[#This Row],[出発地施設緯度.世界測地系.]]="NA",テーブル1[[#This Row],[Olat]],テーブル1[[#This Row],[出発地施設緯度.世界測地系.]])</f>
        <v>35.374813549513597</v>
      </c>
      <c r="BW65">
        <f>IF(テーブル1[[#This Row],[出発地施設経度.世界測地系.]]="NA",テーブル1[[#This Row],[Olon]],テーブル1[[#This Row],[出発地施設経度.世界測地系.]])</f>
        <v>139.577532463175</v>
      </c>
      <c r="BX65">
        <f>IF(テーブル1[[#This Row],[到着地施設緯度.世界測地系.]]="NA",テーブル1[[#This Row],[Dlat]],テーブル1[[#This Row],[到着地施設緯度.世界測地系.]])</f>
        <v>35.331413162166101</v>
      </c>
      <c r="BY65">
        <f>IF(テーブル1[[#This Row],[到着地施設経度.世界測地系.]]="NA",テーブル1[[#This Row],[Dlon]],テーブル1[[#This Row],[到着地施設経度.世界測地系.]])</f>
        <v>139.55294480360399</v>
      </c>
      <c r="BZ65">
        <v>35.374813549513597</v>
      </c>
      <c r="CA65">
        <v>139.577532463175</v>
      </c>
      <c r="CB65">
        <v>35.331413162166101</v>
      </c>
      <c r="CC65">
        <v>139.55294480360399</v>
      </c>
      <c r="CD65">
        <v>35.375729861727997</v>
      </c>
      <c r="CE65">
        <v>139.578117772372</v>
      </c>
      <c r="CF65">
        <v>35.337068490607301</v>
      </c>
      <c r="CG65">
        <v>139.549128460139</v>
      </c>
    </row>
    <row r="66" spans="1:85" x14ac:dyDescent="0.4">
      <c r="A66">
        <v>1</v>
      </c>
      <c r="B66">
        <v>209759</v>
      </c>
      <c r="C66" t="s">
        <v>163</v>
      </c>
      <c r="D66">
        <v>999</v>
      </c>
      <c r="E66" t="s">
        <v>86</v>
      </c>
      <c r="F66" s="1">
        <v>39792.435659722221</v>
      </c>
      <c r="G66" s="1">
        <v>39792.457407407404</v>
      </c>
      <c r="H66">
        <v>1879</v>
      </c>
      <c r="I66" t="str">
        <f>テーブル1[[#This Row],[出発地緯度]]&amp;","&amp;テーブル1[[#This Row],[出発地経度]]</f>
        <v>35.3764796333707,139.500935847736</v>
      </c>
      <c r="J66" t="str">
        <f>テーブル1[[#This Row],[到着地緯度]]&amp;","&amp;テーブル1[[#This Row],[到着地経度]]</f>
        <v>35.3964834403675,139.532229527714</v>
      </c>
      <c r="K66" t="s">
        <v>79</v>
      </c>
      <c r="L66" t="s">
        <v>215</v>
      </c>
      <c r="M66" t="s">
        <v>82</v>
      </c>
      <c r="N66" t="s">
        <v>100</v>
      </c>
      <c r="O66" t="s">
        <v>82</v>
      </c>
      <c r="AB66">
        <v>240</v>
      </c>
      <c r="AC66" s="1">
        <v>39792.449131944442</v>
      </c>
      <c r="AD66">
        <v>420</v>
      </c>
      <c r="AE66" s="1">
        <v>39792.453865740739</v>
      </c>
      <c r="AF66" t="s">
        <v>84</v>
      </c>
      <c r="AH66" t="s">
        <v>84</v>
      </c>
      <c r="AJ66" t="s">
        <v>84</v>
      </c>
      <c r="AL66" t="s">
        <v>84</v>
      </c>
      <c r="AN66" t="s">
        <v>84</v>
      </c>
      <c r="AP66" t="s">
        <v>84</v>
      </c>
      <c r="AR66" t="s">
        <v>84</v>
      </c>
      <c r="AT66" t="s">
        <v>84</v>
      </c>
      <c r="AV66" t="s">
        <v>84</v>
      </c>
      <c r="AX66" t="s">
        <v>84</v>
      </c>
      <c r="AZ66" t="s">
        <v>84</v>
      </c>
      <c r="BB66" t="s">
        <v>84</v>
      </c>
      <c r="BD66">
        <v>7782</v>
      </c>
      <c r="BE66">
        <v>262</v>
      </c>
      <c r="BF66">
        <v>110</v>
      </c>
      <c r="BG66" t="s">
        <v>79</v>
      </c>
      <c r="BH66">
        <v>35.373224800000003</v>
      </c>
      <c r="BI66">
        <v>139.50410919999999</v>
      </c>
      <c r="BJ66">
        <v>883</v>
      </c>
      <c r="BK66">
        <v>280</v>
      </c>
      <c r="BL66" t="s">
        <v>125</v>
      </c>
      <c r="BM66">
        <v>35.393230199999998</v>
      </c>
      <c r="BN66">
        <v>139.5354064</v>
      </c>
      <c r="BO66">
        <v>1</v>
      </c>
      <c r="BP66" t="s">
        <v>81</v>
      </c>
      <c r="BQ66">
        <v>1</v>
      </c>
      <c r="BR66">
        <v>1</v>
      </c>
      <c r="BS66">
        <v>1</v>
      </c>
      <c r="BT66">
        <v>1</v>
      </c>
      <c r="BU66">
        <v>420</v>
      </c>
      <c r="BV66">
        <f>IF(テーブル1[[#This Row],[出発地施設緯度.世界測地系.]]="NA",テーブル1[[#This Row],[Olat]],テーブル1[[#This Row],[出発地施設緯度.世界測地系.]])</f>
        <v>35.3764796333707</v>
      </c>
      <c r="BW66">
        <f>IF(テーブル1[[#This Row],[出発地施設経度.世界測地系.]]="NA",テーブル1[[#This Row],[Olon]],テーブル1[[#This Row],[出発地施設経度.世界測地系.]])</f>
        <v>139.500935847736</v>
      </c>
      <c r="BX66">
        <f>IF(テーブル1[[#This Row],[到着地施設緯度.世界測地系.]]="NA",テーブル1[[#This Row],[Dlat]],テーブル1[[#This Row],[到着地施設緯度.世界測地系.]])</f>
        <v>35.396483440367497</v>
      </c>
      <c r="BY66">
        <f>IF(テーブル1[[#This Row],[到着地施設経度.世界測地系.]]="NA",テーブル1[[#This Row],[Dlon]],テーブル1[[#This Row],[到着地施設経度.世界測地系.]])</f>
        <v>139.53222952771401</v>
      </c>
      <c r="BZ66">
        <v>35.3764796333707</v>
      </c>
      <c r="CA66">
        <v>139.500935847736</v>
      </c>
      <c r="CB66">
        <v>35.396483440367497</v>
      </c>
      <c r="CC66">
        <v>139.53222952771401</v>
      </c>
      <c r="CD66">
        <v>35.377178266211899</v>
      </c>
      <c r="CE66">
        <v>139.50136907958699</v>
      </c>
      <c r="CF66">
        <v>35.396296981598802</v>
      </c>
      <c r="CG66">
        <v>139.533448235088</v>
      </c>
    </row>
    <row r="67" spans="1:85" x14ac:dyDescent="0.4">
      <c r="A67">
        <v>1</v>
      </c>
      <c r="B67">
        <v>225503</v>
      </c>
      <c r="C67" t="s">
        <v>163</v>
      </c>
      <c r="D67">
        <v>999</v>
      </c>
      <c r="E67" t="s">
        <v>86</v>
      </c>
      <c r="F67" s="1">
        <v>39804.591932870368</v>
      </c>
      <c r="G67" s="1">
        <v>39804.608391203707</v>
      </c>
      <c r="H67">
        <v>1422</v>
      </c>
      <c r="I67" t="str">
        <f>テーブル1[[#This Row],[出発地緯度]]&amp;","&amp;テーブル1[[#This Row],[出発地経度]]</f>
        <v>35.3764796333707,139.500935847736</v>
      </c>
      <c r="J67" t="str">
        <f>テーブル1[[#This Row],[到着地緯度]]&amp;","&amp;テーブル1[[#This Row],[到着地経度]]</f>
        <v>35.3980078861815,139.532737315347</v>
      </c>
      <c r="K67" t="s">
        <v>79</v>
      </c>
      <c r="L67" t="s">
        <v>194</v>
      </c>
      <c r="M67" t="s">
        <v>82</v>
      </c>
      <c r="N67" t="s">
        <v>100</v>
      </c>
      <c r="O67" t="s">
        <v>82</v>
      </c>
      <c r="AB67">
        <v>240</v>
      </c>
      <c r="AC67" s="1">
        <v>39804.597083333334</v>
      </c>
      <c r="AD67">
        <v>420</v>
      </c>
      <c r="AE67" s="1">
        <v>39804.606006944443</v>
      </c>
      <c r="AF67" t="s">
        <v>84</v>
      </c>
      <c r="AH67" t="s">
        <v>84</v>
      </c>
      <c r="AJ67" t="s">
        <v>84</v>
      </c>
      <c r="AL67" t="s">
        <v>84</v>
      </c>
      <c r="AN67" t="s">
        <v>84</v>
      </c>
      <c r="AP67" t="s">
        <v>84</v>
      </c>
      <c r="AR67" t="s">
        <v>84</v>
      </c>
      <c r="AT67" t="s">
        <v>84</v>
      </c>
      <c r="AV67" t="s">
        <v>84</v>
      </c>
      <c r="AX67" t="s">
        <v>84</v>
      </c>
      <c r="AZ67" t="s">
        <v>84</v>
      </c>
      <c r="BB67" t="s">
        <v>84</v>
      </c>
      <c r="BD67">
        <v>11032</v>
      </c>
      <c r="BE67">
        <v>262</v>
      </c>
      <c r="BF67">
        <v>110</v>
      </c>
      <c r="BG67" t="s">
        <v>79</v>
      </c>
      <c r="BH67">
        <v>35.373224800000003</v>
      </c>
      <c r="BI67">
        <v>139.50410919999999</v>
      </c>
      <c r="BJ67">
        <v>584</v>
      </c>
      <c r="BK67">
        <v>280</v>
      </c>
      <c r="BL67" t="s">
        <v>125</v>
      </c>
      <c r="BM67">
        <v>35.394754800000001</v>
      </c>
      <c r="BN67">
        <v>139.5359143</v>
      </c>
      <c r="BO67">
        <v>2</v>
      </c>
      <c r="BP67" t="s">
        <v>93</v>
      </c>
      <c r="BQ67">
        <v>1</v>
      </c>
      <c r="BR67">
        <v>1</v>
      </c>
      <c r="BS67">
        <v>1</v>
      </c>
      <c r="BT67">
        <v>1</v>
      </c>
      <c r="BU67">
        <v>420</v>
      </c>
      <c r="BV67">
        <f>IF(テーブル1[[#This Row],[出発地施設緯度.世界測地系.]]="NA",テーブル1[[#This Row],[Olat]],テーブル1[[#This Row],[出発地施設緯度.世界測地系.]])</f>
        <v>35.3764796333707</v>
      </c>
      <c r="BW67">
        <f>IF(テーブル1[[#This Row],[出発地施設経度.世界測地系.]]="NA",テーブル1[[#This Row],[Olon]],テーブル1[[#This Row],[出発地施設経度.世界測地系.]])</f>
        <v>139.500935847736</v>
      </c>
      <c r="BX67">
        <f>IF(テーブル1[[#This Row],[到着地施設緯度.世界測地系.]]="NA",テーブル1[[#This Row],[Dlat]],テーブル1[[#This Row],[到着地施設緯度.世界測地系.]])</f>
        <v>35.398007886181503</v>
      </c>
      <c r="BY67">
        <f>IF(テーブル1[[#This Row],[到着地施設経度.世界測地系.]]="NA",テーブル1[[#This Row],[Dlon]],テーブル1[[#This Row],[到着地施設経度.世界測地系.]])</f>
        <v>139.53273731534699</v>
      </c>
      <c r="BZ67">
        <v>35.3764796333707</v>
      </c>
      <c r="CA67">
        <v>139.500935847736</v>
      </c>
      <c r="CB67">
        <v>35.398007886181503</v>
      </c>
      <c r="CC67">
        <v>139.53273731534699</v>
      </c>
      <c r="CD67">
        <v>35.376695422354999</v>
      </c>
      <c r="CE67">
        <v>139.50162658043499</v>
      </c>
      <c r="CF67">
        <v>35.397879503055599</v>
      </c>
      <c r="CG67">
        <v>139.53291720631901</v>
      </c>
    </row>
    <row r="68" spans="1:85" x14ac:dyDescent="0.4">
      <c r="A68">
        <v>1</v>
      </c>
      <c r="B68">
        <v>193421</v>
      </c>
      <c r="C68" t="s">
        <v>163</v>
      </c>
      <c r="D68">
        <v>999</v>
      </c>
      <c r="E68" t="s">
        <v>86</v>
      </c>
      <c r="F68" s="1">
        <v>39781.370810185188</v>
      </c>
      <c r="G68" s="1">
        <v>39781.404826388891</v>
      </c>
      <c r="H68">
        <v>2939</v>
      </c>
      <c r="I68" t="str">
        <f>テーブル1[[#This Row],[出発地緯度]]&amp;","&amp;テーブル1[[#This Row],[出発地経度]]</f>
        <v>35.3764796333707,139.500935847736</v>
      </c>
      <c r="J68" t="str">
        <f>テーブル1[[#This Row],[到着地緯度]]&amp;","&amp;テーブル1[[#This Row],[到着地経度]]</f>
        <v>35.3669139602546,139.57557428955</v>
      </c>
      <c r="K68" t="s">
        <v>79</v>
      </c>
      <c r="L68" t="s">
        <v>196</v>
      </c>
      <c r="M68" t="s">
        <v>82</v>
      </c>
      <c r="N68" t="s">
        <v>100</v>
      </c>
      <c r="O68" t="s">
        <v>82</v>
      </c>
      <c r="P68" t="s">
        <v>112</v>
      </c>
      <c r="Q68" t="s">
        <v>83</v>
      </c>
      <c r="R68" t="s">
        <v>82</v>
      </c>
      <c r="AB68">
        <v>240</v>
      </c>
      <c r="AC68" s="1">
        <v>39781.375509259262</v>
      </c>
      <c r="AD68">
        <v>420</v>
      </c>
      <c r="AE68" s="1">
        <v>39781.384525462963</v>
      </c>
      <c r="AF68">
        <v>800</v>
      </c>
      <c r="AG68" s="1">
        <v>39781.386597222219</v>
      </c>
      <c r="AH68">
        <v>210</v>
      </c>
      <c r="AI68" s="1">
        <v>39781.3909375</v>
      </c>
      <c r="AJ68">
        <v>420</v>
      </c>
      <c r="AK68" s="1">
        <v>39781.395277777781</v>
      </c>
      <c r="AL68" t="s">
        <v>84</v>
      </c>
      <c r="AN68" t="s">
        <v>84</v>
      </c>
      <c r="AP68" t="s">
        <v>84</v>
      </c>
      <c r="AR68" t="s">
        <v>84</v>
      </c>
      <c r="AT68" t="s">
        <v>84</v>
      </c>
      <c r="AV68" t="s">
        <v>84</v>
      </c>
      <c r="AX68" t="s">
        <v>84</v>
      </c>
      <c r="AZ68" t="s">
        <v>84</v>
      </c>
      <c r="BB68" t="s">
        <v>84</v>
      </c>
      <c r="BD68">
        <v>4444</v>
      </c>
      <c r="BE68">
        <v>262</v>
      </c>
      <c r="BF68">
        <v>110</v>
      </c>
      <c r="BG68" t="s">
        <v>79</v>
      </c>
      <c r="BH68">
        <v>35.373224800000003</v>
      </c>
      <c r="BI68">
        <v>139.50410919999999</v>
      </c>
      <c r="BJ68">
        <v>581</v>
      </c>
      <c r="BK68">
        <v>999</v>
      </c>
      <c r="BL68" t="s">
        <v>86</v>
      </c>
      <c r="BM68">
        <v>35.363656800000001</v>
      </c>
      <c r="BN68">
        <v>139.57875340000001</v>
      </c>
      <c r="BO68">
        <v>2</v>
      </c>
      <c r="BP68" t="s">
        <v>93</v>
      </c>
      <c r="BQ68">
        <v>1</v>
      </c>
      <c r="BR68">
        <v>1</v>
      </c>
      <c r="BS68">
        <v>1</v>
      </c>
      <c r="BT68">
        <v>1</v>
      </c>
      <c r="BU68">
        <v>420</v>
      </c>
      <c r="BV68">
        <f>IF(テーブル1[[#This Row],[出発地施設緯度.世界測地系.]]="NA",テーブル1[[#This Row],[Olat]],テーブル1[[#This Row],[出発地施設緯度.世界測地系.]])</f>
        <v>35.3764796333707</v>
      </c>
      <c r="BW68">
        <f>IF(テーブル1[[#This Row],[出発地施設経度.世界測地系.]]="NA",テーブル1[[#This Row],[Olon]],テーブル1[[#This Row],[出発地施設経度.世界測地系.]])</f>
        <v>139.500935847736</v>
      </c>
      <c r="BX68">
        <f>IF(テーブル1[[#This Row],[到着地施設緯度.世界測地系.]]="NA",テーブル1[[#This Row],[Dlat]],テーブル1[[#This Row],[到着地施設緯度.世界測地系.]])</f>
        <v>35.3669139602546</v>
      </c>
      <c r="BY68">
        <f>IF(テーブル1[[#This Row],[到着地施設経度.世界測地系.]]="NA",テーブル1[[#This Row],[Dlon]],テーブル1[[#This Row],[到着地施設経度.世界測地系.]])</f>
        <v>139.57557428954999</v>
      </c>
      <c r="BZ68">
        <v>35.3764796333707</v>
      </c>
      <c r="CA68">
        <v>139.500935847736</v>
      </c>
      <c r="CB68">
        <v>35.3669139602546</v>
      </c>
      <c r="CC68">
        <v>139.57557428954999</v>
      </c>
      <c r="CD68">
        <v>35.376636432318598</v>
      </c>
      <c r="CE68">
        <v>139.50183576577899</v>
      </c>
      <c r="CF68">
        <v>35.3685576074189</v>
      </c>
      <c r="CG68">
        <v>139.576889304654</v>
      </c>
    </row>
    <row r="69" spans="1:85" x14ac:dyDescent="0.4">
      <c r="A69">
        <v>1</v>
      </c>
      <c r="B69">
        <v>189942</v>
      </c>
      <c r="C69" t="s">
        <v>163</v>
      </c>
      <c r="D69">
        <v>999</v>
      </c>
      <c r="E69" t="s">
        <v>86</v>
      </c>
      <c r="F69" s="1">
        <v>39774.51771990741</v>
      </c>
      <c r="G69" s="1">
        <v>39774.563622685186</v>
      </c>
      <c r="H69">
        <v>3966</v>
      </c>
      <c r="I69" t="str">
        <f>テーブル1[[#This Row],[出発地緯度]]&amp;","&amp;テーブル1[[#This Row],[出発地経度]]</f>
        <v>35.3764796333707,139.500935847736</v>
      </c>
      <c r="J69" t="str">
        <f>テーブル1[[#This Row],[到着地緯度]]&amp;","&amp;テーブル1[[#This Row],[到着地経度]]</f>
        <v>35.4464946713308,139.634145360842</v>
      </c>
      <c r="K69" t="s">
        <v>79</v>
      </c>
      <c r="L69" t="s">
        <v>164</v>
      </c>
      <c r="M69" t="s">
        <v>82</v>
      </c>
      <c r="N69" t="s">
        <v>100</v>
      </c>
      <c r="O69" t="s">
        <v>82</v>
      </c>
      <c r="P69" t="s">
        <v>83</v>
      </c>
      <c r="Q69" t="s">
        <v>83</v>
      </c>
      <c r="R69" t="s">
        <v>82</v>
      </c>
      <c r="AB69">
        <v>240</v>
      </c>
      <c r="AC69" s="1">
        <v>39774.522743055553</v>
      </c>
      <c r="AD69">
        <v>420</v>
      </c>
      <c r="AE69" s="1">
        <v>39774.541956018518</v>
      </c>
      <c r="AF69">
        <v>210</v>
      </c>
      <c r="AG69" s="1">
        <v>39774.548611111109</v>
      </c>
      <c r="AH69">
        <v>210</v>
      </c>
      <c r="AI69" s="1">
        <v>39774.556597222225</v>
      </c>
      <c r="AJ69">
        <v>420</v>
      </c>
      <c r="AK69" s="1">
        <v>39774.560694444444</v>
      </c>
      <c r="AL69" t="s">
        <v>84</v>
      </c>
      <c r="AN69" t="s">
        <v>84</v>
      </c>
      <c r="AP69" t="s">
        <v>84</v>
      </c>
      <c r="AR69" t="s">
        <v>84</v>
      </c>
      <c r="AT69" t="s">
        <v>84</v>
      </c>
      <c r="AV69" t="s">
        <v>84</v>
      </c>
      <c r="AX69" t="s">
        <v>84</v>
      </c>
      <c r="AZ69" t="s">
        <v>84</v>
      </c>
      <c r="BB69" t="s">
        <v>84</v>
      </c>
      <c r="BD69">
        <v>2491</v>
      </c>
      <c r="BE69">
        <v>262</v>
      </c>
      <c r="BF69">
        <v>110</v>
      </c>
      <c r="BG69" t="s">
        <v>79</v>
      </c>
      <c r="BH69">
        <v>35.373224800000003</v>
      </c>
      <c r="BI69">
        <v>139.50410919999999</v>
      </c>
      <c r="BJ69">
        <v>264</v>
      </c>
      <c r="BK69">
        <v>999</v>
      </c>
      <c r="BL69" t="s">
        <v>86</v>
      </c>
      <c r="BM69">
        <v>35.443244999999997</v>
      </c>
      <c r="BN69">
        <v>139.63733300000001</v>
      </c>
      <c r="BO69">
        <v>1</v>
      </c>
      <c r="BP69" t="s">
        <v>81</v>
      </c>
      <c r="BQ69">
        <v>1</v>
      </c>
      <c r="BR69">
        <v>1</v>
      </c>
      <c r="BS69">
        <v>1</v>
      </c>
      <c r="BT69">
        <v>1</v>
      </c>
      <c r="BU69">
        <v>420</v>
      </c>
      <c r="BV69">
        <f>IF(テーブル1[[#This Row],[出発地施設緯度.世界測地系.]]="NA",テーブル1[[#This Row],[Olat]],テーブル1[[#This Row],[出発地施設緯度.世界測地系.]])</f>
        <v>35.3764796333707</v>
      </c>
      <c r="BW69">
        <f>IF(テーブル1[[#This Row],[出発地施設経度.世界測地系.]]="NA",テーブル1[[#This Row],[Olon]],テーブル1[[#This Row],[出発地施設経度.世界測地系.]])</f>
        <v>139.500935847736</v>
      </c>
      <c r="BX69">
        <f>IF(テーブル1[[#This Row],[到着地施設緯度.世界測地系.]]="NA",テーブル1[[#This Row],[Dlat]],テーブル1[[#This Row],[到着地施設緯度.世界測地系.]])</f>
        <v>35.446494671330797</v>
      </c>
      <c r="BY69">
        <f>IF(テーブル1[[#This Row],[到着地施設経度.世界測地系.]]="NA",テーブル1[[#This Row],[Dlon]],テーブル1[[#This Row],[到着地施設経度.世界測地系.]])</f>
        <v>139.63414536084201</v>
      </c>
      <c r="BZ69">
        <v>35.3764796333707</v>
      </c>
      <c r="CA69">
        <v>139.500935847736</v>
      </c>
      <c r="CB69">
        <v>35.446494671330797</v>
      </c>
      <c r="CC69">
        <v>139.63414536084201</v>
      </c>
      <c r="CD69">
        <v>35.377655695749503</v>
      </c>
      <c r="CE69">
        <v>139.500258649823</v>
      </c>
      <c r="CF69">
        <v>35.446347080998898</v>
      </c>
      <c r="CG69">
        <v>139.63379509672799</v>
      </c>
    </row>
    <row r="70" spans="1:85" x14ac:dyDescent="0.4">
      <c r="A70">
        <v>1</v>
      </c>
      <c r="B70">
        <v>194668</v>
      </c>
      <c r="C70" t="s">
        <v>163</v>
      </c>
      <c r="D70">
        <v>200</v>
      </c>
      <c r="E70" t="s">
        <v>88</v>
      </c>
      <c r="F70" s="1">
        <v>39783.57571759259</v>
      </c>
      <c r="G70" s="1">
        <v>39783.598449074074</v>
      </c>
      <c r="H70">
        <v>1964</v>
      </c>
      <c r="I70" t="str">
        <f>テーブル1[[#This Row],[出発地緯度]]&amp;","&amp;テーブル1[[#This Row],[出発地経度]]</f>
        <v>35.3811927531262,139.502302617204</v>
      </c>
      <c r="J70" t="str">
        <f>テーブル1[[#This Row],[到着地緯度]]&amp;","&amp;テーブル1[[#This Row],[到着地経度]]</f>
        <v>35.3764796333707,139.500935847736</v>
      </c>
      <c r="K70" t="s">
        <v>206</v>
      </c>
      <c r="L70" t="s">
        <v>79</v>
      </c>
      <c r="M70" t="s">
        <v>82</v>
      </c>
      <c r="N70" t="s">
        <v>82</v>
      </c>
      <c r="AB70">
        <v>420</v>
      </c>
      <c r="AC70" s="1">
        <v>39783.592534722222</v>
      </c>
      <c r="AD70" t="s">
        <v>84</v>
      </c>
      <c r="AF70" t="s">
        <v>84</v>
      </c>
      <c r="AH70" t="s">
        <v>84</v>
      </c>
      <c r="AJ70" t="s">
        <v>84</v>
      </c>
      <c r="AL70" t="s">
        <v>84</v>
      </c>
      <c r="AN70" t="s">
        <v>84</v>
      </c>
      <c r="AP70" t="s">
        <v>84</v>
      </c>
      <c r="AR70" t="s">
        <v>84</v>
      </c>
      <c r="AT70" t="s">
        <v>84</v>
      </c>
      <c r="AV70" t="s">
        <v>84</v>
      </c>
      <c r="AX70" t="s">
        <v>84</v>
      </c>
      <c r="AZ70" t="s">
        <v>84</v>
      </c>
      <c r="BB70" t="s">
        <v>84</v>
      </c>
      <c r="BD70">
        <v>5179</v>
      </c>
      <c r="BE70">
        <v>265</v>
      </c>
      <c r="BF70">
        <v>160</v>
      </c>
      <c r="BG70" t="s">
        <v>152</v>
      </c>
      <c r="BH70">
        <v>35.377938399999998</v>
      </c>
      <c r="BI70">
        <v>139.5054763</v>
      </c>
      <c r="BJ70">
        <v>262</v>
      </c>
      <c r="BK70">
        <v>110</v>
      </c>
      <c r="BL70" t="s">
        <v>79</v>
      </c>
      <c r="BM70">
        <v>35.373224800000003</v>
      </c>
      <c r="BN70">
        <v>139.50410919999999</v>
      </c>
      <c r="BO70">
        <v>1</v>
      </c>
      <c r="BP70" t="s">
        <v>81</v>
      </c>
      <c r="BQ70">
        <v>1</v>
      </c>
      <c r="BR70">
        <v>1</v>
      </c>
      <c r="BS70">
        <v>1</v>
      </c>
      <c r="BT70">
        <v>1</v>
      </c>
      <c r="BU70">
        <v>420</v>
      </c>
      <c r="BV70">
        <f>IF(テーブル1[[#This Row],[出発地施設緯度.世界測地系.]]="NA",テーブル1[[#This Row],[Olat]],テーブル1[[#This Row],[出発地施設緯度.世界測地系.]])</f>
        <v>35.3811927531262</v>
      </c>
      <c r="BW70">
        <f>IF(テーブル1[[#This Row],[出発地施設経度.世界測地系.]]="NA",テーブル1[[#This Row],[Olon]],テーブル1[[#This Row],[出発地施設経度.世界測地系.]])</f>
        <v>139.50230261720401</v>
      </c>
      <c r="BX70">
        <f>IF(テーブル1[[#This Row],[到着地施設緯度.世界測地系.]]="NA",テーブル1[[#This Row],[Dlat]],テーブル1[[#This Row],[到着地施設緯度.世界測地系.]])</f>
        <v>35.3764796333707</v>
      </c>
      <c r="BY70">
        <f>IF(テーブル1[[#This Row],[到着地施設経度.世界測地系.]]="NA",テーブル1[[#This Row],[Dlon]],テーブル1[[#This Row],[到着地施設経度.世界測地系.]])</f>
        <v>139.500935847736</v>
      </c>
      <c r="BZ70">
        <v>35.3811927531262</v>
      </c>
      <c r="CA70">
        <v>139.50230261720401</v>
      </c>
      <c r="CB70">
        <v>35.3764796333707</v>
      </c>
      <c r="CC70">
        <v>139.500935847736</v>
      </c>
      <c r="CD70">
        <v>35.380616810604401</v>
      </c>
      <c r="CE70">
        <v>139.50206646333601</v>
      </c>
      <c r="CF70">
        <v>35.392847659864202</v>
      </c>
      <c r="CG70">
        <v>139.493907177767</v>
      </c>
    </row>
    <row r="71" spans="1:85" x14ac:dyDescent="0.4">
      <c r="A71">
        <v>1</v>
      </c>
      <c r="B71">
        <v>190215</v>
      </c>
      <c r="C71" t="s">
        <v>163</v>
      </c>
      <c r="D71">
        <v>200</v>
      </c>
      <c r="E71" t="s">
        <v>88</v>
      </c>
      <c r="F71" s="1">
        <v>39774.87054398148</v>
      </c>
      <c r="G71" s="1">
        <v>39774.906574074077</v>
      </c>
      <c r="H71">
        <v>3113</v>
      </c>
      <c r="I71" t="str">
        <f>テーブル1[[#This Row],[出発地緯度]]&amp;","&amp;テーブル1[[#This Row],[出発地経度]]</f>
        <v>35.4672449416398,139.622109804902</v>
      </c>
      <c r="J71" t="str">
        <f>テーブル1[[#This Row],[到着地緯度]]&amp;","&amp;テーブル1[[#This Row],[到着地経度]]</f>
        <v>35.3764796333707,139.500935847736</v>
      </c>
      <c r="K71" t="s">
        <v>169</v>
      </c>
      <c r="L71" t="s">
        <v>79</v>
      </c>
      <c r="M71" t="s">
        <v>82</v>
      </c>
      <c r="N71" t="s">
        <v>83</v>
      </c>
      <c r="O71" t="s">
        <v>82</v>
      </c>
      <c r="P71" t="s">
        <v>100</v>
      </c>
      <c r="Q71" t="s">
        <v>82</v>
      </c>
      <c r="AB71">
        <v>210</v>
      </c>
      <c r="AC71" s="1">
        <v>39774.875300925924</v>
      </c>
      <c r="AD71">
        <v>420</v>
      </c>
      <c r="AE71" s="1">
        <v>39774.883622685185</v>
      </c>
      <c r="AF71">
        <v>240</v>
      </c>
      <c r="AG71" s="1">
        <v>39774.890150462961</v>
      </c>
      <c r="AH71">
        <v>420</v>
      </c>
      <c r="AI71" s="1">
        <v>39774.900856481479</v>
      </c>
      <c r="AJ71" t="s">
        <v>84</v>
      </c>
      <c r="AL71" t="s">
        <v>84</v>
      </c>
      <c r="AN71" t="s">
        <v>84</v>
      </c>
      <c r="AP71" t="s">
        <v>84</v>
      </c>
      <c r="AR71" t="s">
        <v>84</v>
      </c>
      <c r="AT71" t="s">
        <v>84</v>
      </c>
      <c r="AV71" t="s">
        <v>84</v>
      </c>
      <c r="AX71" t="s">
        <v>84</v>
      </c>
      <c r="AZ71" t="s">
        <v>84</v>
      </c>
      <c r="BB71" t="s">
        <v>84</v>
      </c>
      <c r="BD71">
        <v>2691</v>
      </c>
      <c r="BE71">
        <v>377</v>
      </c>
      <c r="BF71">
        <v>150</v>
      </c>
      <c r="BG71" t="s">
        <v>95</v>
      </c>
      <c r="BH71">
        <v>35.4639977</v>
      </c>
      <c r="BI71">
        <v>139.62529739999999</v>
      </c>
      <c r="BJ71">
        <v>262</v>
      </c>
      <c r="BK71">
        <v>110</v>
      </c>
      <c r="BL71" t="s">
        <v>79</v>
      </c>
      <c r="BM71">
        <v>35.373224800000003</v>
      </c>
      <c r="BN71">
        <v>139.50410919999999</v>
      </c>
      <c r="BO71">
        <v>2</v>
      </c>
      <c r="BP71" t="s">
        <v>93</v>
      </c>
      <c r="BQ71">
        <v>1</v>
      </c>
      <c r="BR71">
        <v>1</v>
      </c>
      <c r="BS71">
        <v>1</v>
      </c>
      <c r="BT71">
        <v>1</v>
      </c>
      <c r="BU71">
        <v>420</v>
      </c>
      <c r="BV71">
        <f>IF(テーブル1[[#This Row],[出発地施設緯度.世界測地系.]]="NA",テーブル1[[#This Row],[Olat]],テーブル1[[#This Row],[出発地施設緯度.世界測地系.]])</f>
        <v>35.467244941639798</v>
      </c>
      <c r="BW71">
        <f>IF(テーブル1[[#This Row],[出発地施設経度.世界測地系.]]="NA",テーブル1[[#This Row],[Olon]],テーブル1[[#This Row],[出発地施設経度.世界測地系.]])</f>
        <v>139.62210980490201</v>
      </c>
      <c r="BX71">
        <f>IF(テーブル1[[#This Row],[到着地施設緯度.世界測地系.]]="NA",テーブル1[[#This Row],[Dlat]],テーブル1[[#This Row],[到着地施設緯度.世界測地系.]])</f>
        <v>35.3764796333707</v>
      </c>
      <c r="BY71">
        <f>IF(テーブル1[[#This Row],[到着地施設経度.世界測地系.]]="NA",テーブル1[[#This Row],[Dlon]],テーブル1[[#This Row],[到着地施設経度.世界測地系.]])</f>
        <v>139.500935847736</v>
      </c>
      <c r="BZ71">
        <v>35.467244941639798</v>
      </c>
      <c r="CA71">
        <v>139.62210980490201</v>
      </c>
      <c r="CB71">
        <v>35.3764796333707</v>
      </c>
      <c r="CC71">
        <v>139.500935847736</v>
      </c>
      <c r="CD71">
        <v>35.468266008089799</v>
      </c>
      <c r="CE71">
        <v>139.62071657359201</v>
      </c>
      <c r="CF71">
        <v>35.376647162654798</v>
      </c>
      <c r="CG71">
        <v>139.50363821559301</v>
      </c>
    </row>
    <row r="72" spans="1:85" x14ac:dyDescent="0.4">
      <c r="A72">
        <v>1</v>
      </c>
      <c r="B72">
        <v>193684</v>
      </c>
      <c r="C72" t="s">
        <v>163</v>
      </c>
      <c r="D72">
        <v>200</v>
      </c>
      <c r="E72" t="s">
        <v>88</v>
      </c>
      <c r="F72" s="1">
        <v>39781.639456018522</v>
      </c>
      <c r="G72" s="1">
        <v>39781.680937500001</v>
      </c>
      <c r="H72">
        <v>3584</v>
      </c>
      <c r="I72" t="str">
        <f>テーブル1[[#This Row],[出発地緯度]]&amp;","&amp;テーブル1[[#This Row],[出発地経度]]</f>
        <v>35.3314131621661,139.552944803604</v>
      </c>
      <c r="J72" t="str">
        <f>テーブル1[[#This Row],[到着地緯度]]&amp;","&amp;テーブル1[[#This Row],[到着地経度]]</f>
        <v>35.3764796333707,139.500935847736</v>
      </c>
      <c r="K72" t="s">
        <v>198</v>
      </c>
      <c r="L72" t="s">
        <v>79</v>
      </c>
      <c r="M72" t="s">
        <v>82</v>
      </c>
      <c r="N72" t="s">
        <v>112</v>
      </c>
      <c r="O72" t="s">
        <v>100</v>
      </c>
      <c r="P72" t="s">
        <v>82</v>
      </c>
      <c r="Q72" t="s">
        <v>112</v>
      </c>
      <c r="R72" t="s">
        <v>100</v>
      </c>
      <c r="S72" t="s">
        <v>82</v>
      </c>
      <c r="AB72">
        <v>800</v>
      </c>
      <c r="AC72" s="1">
        <v>39781.640682870369</v>
      </c>
      <c r="AD72">
        <v>240</v>
      </c>
      <c r="AE72" s="1">
        <v>39781.642233796294</v>
      </c>
      <c r="AF72">
        <v>420</v>
      </c>
      <c r="AG72" s="1">
        <v>39781.659386574072</v>
      </c>
      <c r="AH72">
        <v>800</v>
      </c>
      <c r="AI72" s="1">
        <v>39781.665254629632</v>
      </c>
      <c r="AJ72">
        <v>240</v>
      </c>
      <c r="AK72" s="1">
        <v>39781.66673611111</v>
      </c>
      <c r="AL72">
        <v>420</v>
      </c>
      <c r="AM72" s="1">
        <v>39781.677291666667</v>
      </c>
      <c r="AN72" t="s">
        <v>84</v>
      </c>
      <c r="AP72" t="s">
        <v>84</v>
      </c>
      <c r="AR72" t="s">
        <v>84</v>
      </c>
      <c r="AT72" t="s">
        <v>84</v>
      </c>
      <c r="AV72" t="s">
        <v>84</v>
      </c>
      <c r="AX72" t="s">
        <v>84</v>
      </c>
      <c r="AZ72" t="s">
        <v>84</v>
      </c>
      <c r="BB72" t="s">
        <v>84</v>
      </c>
      <c r="BD72">
        <v>4613</v>
      </c>
      <c r="BE72">
        <v>583</v>
      </c>
      <c r="BF72">
        <v>999</v>
      </c>
      <c r="BG72" t="s">
        <v>86</v>
      </c>
      <c r="BH72">
        <v>35.328152600000003</v>
      </c>
      <c r="BI72">
        <v>139.5561204</v>
      </c>
      <c r="BJ72">
        <v>262</v>
      </c>
      <c r="BK72">
        <v>110</v>
      </c>
      <c r="BL72" t="s">
        <v>79</v>
      </c>
      <c r="BM72">
        <v>35.373224800000003</v>
      </c>
      <c r="BN72">
        <v>139.50410919999999</v>
      </c>
      <c r="BO72">
        <v>2</v>
      </c>
      <c r="BP72" t="s">
        <v>93</v>
      </c>
      <c r="BQ72">
        <v>1</v>
      </c>
      <c r="BR72">
        <v>1</v>
      </c>
      <c r="BS72">
        <v>1</v>
      </c>
      <c r="BT72">
        <v>1</v>
      </c>
      <c r="BU72">
        <v>420</v>
      </c>
      <c r="BV72">
        <f>IF(テーブル1[[#This Row],[出発地施設緯度.世界測地系.]]="NA",テーブル1[[#This Row],[Olat]],テーブル1[[#This Row],[出発地施設緯度.世界測地系.]])</f>
        <v>35.331413162166101</v>
      </c>
      <c r="BW72">
        <f>IF(テーブル1[[#This Row],[出発地施設経度.世界測地系.]]="NA",テーブル1[[#This Row],[Olon]],テーブル1[[#This Row],[出発地施設経度.世界測地系.]])</f>
        <v>139.55294480360399</v>
      </c>
      <c r="BX72">
        <f>IF(テーブル1[[#This Row],[到着地施設緯度.世界測地系.]]="NA",テーブル1[[#This Row],[Dlat]],テーブル1[[#This Row],[到着地施設緯度.世界測地系.]])</f>
        <v>35.3764796333707</v>
      </c>
      <c r="BY72">
        <f>IF(テーブル1[[#This Row],[到着地施設経度.世界測地系.]]="NA",テーブル1[[#This Row],[Dlon]],テーブル1[[#This Row],[到着地施設経度.世界測地系.]])</f>
        <v>139.500935847736</v>
      </c>
      <c r="BZ72">
        <v>35.331413162166101</v>
      </c>
      <c r="CA72">
        <v>139.55294480360399</v>
      </c>
      <c r="CB72">
        <v>35.3764796333707</v>
      </c>
      <c r="CC72">
        <v>139.500935847736</v>
      </c>
      <c r="CD72">
        <v>35.335206979876901</v>
      </c>
      <c r="CE72">
        <v>139.54856519263399</v>
      </c>
      <c r="CF72">
        <v>35.378127745539601</v>
      </c>
      <c r="CG72">
        <v>139.500274726752</v>
      </c>
    </row>
    <row r="73" spans="1:85" x14ac:dyDescent="0.4">
      <c r="A73">
        <v>1</v>
      </c>
      <c r="B73">
        <v>197518</v>
      </c>
      <c r="C73" t="s">
        <v>163</v>
      </c>
      <c r="D73">
        <v>200</v>
      </c>
      <c r="E73" t="s">
        <v>88</v>
      </c>
      <c r="F73" s="1">
        <v>39788.693506944444</v>
      </c>
      <c r="G73" s="1">
        <v>39788.753761574073</v>
      </c>
      <c r="H73">
        <v>5206</v>
      </c>
      <c r="I73" t="str">
        <f>テーブル1[[#This Row],[出発地緯度]]&amp;","&amp;テーブル1[[#This Row],[出発地経度]]</f>
        <v>35.4464946713308,139.634145360842</v>
      </c>
      <c r="J73" t="str">
        <f>テーブル1[[#This Row],[到着地緯度]]&amp;","&amp;テーブル1[[#This Row],[到着地経度]]</f>
        <v>35.3764796333707,139.500935847736</v>
      </c>
      <c r="K73" t="s">
        <v>164</v>
      </c>
      <c r="L73" t="s">
        <v>79</v>
      </c>
      <c r="M73" t="s">
        <v>82</v>
      </c>
      <c r="N73" t="s">
        <v>82</v>
      </c>
      <c r="O73" t="s">
        <v>83</v>
      </c>
      <c r="P73" t="s">
        <v>82</v>
      </c>
      <c r="Q73" t="s">
        <v>112</v>
      </c>
      <c r="R73" t="s">
        <v>100</v>
      </c>
      <c r="S73" t="s">
        <v>82</v>
      </c>
      <c r="AB73">
        <v>420</v>
      </c>
      <c r="AC73" s="1">
        <v>39788.696458333332</v>
      </c>
      <c r="AD73">
        <v>210</v>
      </c>
      <c r="AE73" s="1">
        <v>39788.700787037036</v>
      </c>
      <c r="AF73">
        <v>420</v>
      </c>
      <c r="AG73" s="1">
        <v>39788.711770833332</v>
      </c>
      <c r="AH73">
        <v>800</v>
      </c>
      <c r="AI73" s="1">
        <v>39788.72347222222</v>
      </c>
      <c r="AJ73">
        <v>240</v>
      </c>
      <c r="AK73" s="1">
        <v>39788.727118055554</v>
      </c>
      <c r="AL73">
        <v>420</v>
      </c>
      <c r="AM73" s="1">
        <v>39788.743761574071</v>
      </c>
      <c r="AN73" t="s">
        <v>84</v>
      </c>
      <c r="AP73" t="s">
        <v>84</v>
      </c>
      <c r="AR73" t="s">
        <v>84</v>
      </c>
      <c r="AT73" t="s">
        <v>84</v>
      </c>
      <c r="AV73" t="s">
        <v>84</v>
      </c>
      <c r="AX73" t="s">
        <v>84</v>
      </c>
      <c r="AZ73" t="s">
        <v>84</v>
      </c>
      <c r="BB73" t="s">
        <v>84</v>
      </c>
      <c r="BD73">
        <v>6707</v>
      </c>
      <c r="BE73">
        <v>264</v>
      </c>
      <c r="BF73">
        <v>999</v>
      </c>
      <c r="BG73" t="s">
        <v>86</v>
      </c>
      <c r="BH73">
        <v>35.443244999999997</v>
      </c>
      <c r="BI73">
        <v>139.63733300000001</v>
      </c>
      <c r="BJ73">
        <v>262</v>
      </c>
      <c r="BK73">
        <v>110</v>
      </c>
      <c r="BL73" t="s">
        <v>79</v>
      </c>
      <c r="BM73">
        <v>35.373224800000003</v>
      </c>
      <c r="BN73">
        <v>139.50410919999999</v>
      </c>
      <c r="BO73">
        <v>1</v>
      </c>
      <c r="BP73" t="s">
        <v>81</v>
      </c>
      <c r="BQ73">
        <v>1</v>
      </c>
      <c r="BR73">
        <v>1</v>
      </c>
      <c r="BS73">
        <v>1</v>
      </c>
      <c r="BT73">
        <v>1</v>
      </c>
      <c r="BU73">
        <v>420</v>
      </c>
      <c r="BV73">
        <f>IF(テーブル1[[#This Row],[出発地施設緯度.世界測地系.]]="NA",テーブル1[[#This Row],[Olat]],テーブル1[[#This Row],[出発地施設緯度.世界測地系.]])</f>
        <v>35.446494671330797</v>
      </c>
      <c r="BW73">
        <f>IF(テーブル1[[#This Row],[出発地施設経度.世界測地系.]]="NA",テーブル1[[#This Row],[Olon]],テーブル1[[#This Row],[出発地施設経度.世界測地系.]])</f>
        <v>139.63414536084201</v>
      </c>
      <c r="BX73">
        <f>IF(テーブル1[[#This Row],[到着地施設緯度.世界測地系.]]="NA",テーブル1[[#This Row],[Dlat]],テーブル1[[#This Row],[到着地施設緯度.世界測地系.]])</f>
        <v>35.3764796333707</v>
      </c>
      <c r="BY73">
        <f>IF(テーブル1[[#This Row],[到着地施設経度.世界測地系.]]="NA",テーブル1[[#This Row],[Dlon]],テーブル1[[#This Row],[到着地施設経度.世界測地系.]])</f>
        <v>139.500935847736</v>
      </c>
      <c r="BZ73">
        <v>35.446494671330797</v>
      </c>
      <c r="CA73">
        <v>139.63414536084201</v>
      </c>
      <c r="CB73">
        <v>35.3764796333707</v>
      </c>
      <c r="CC73">
        <v>139.500935847736</v>
      </c>
      <c r="CD73">
        <v>35.447494985672002</v>
      </c>
      <c r="CE73">
        <v>139.63536681334099</v>
      </c>
      <c r="CF73">
        <v>35.374099089565497</v>
      </c>
      <c r="CG73">
        <v>139.501025749886</v>
      </c>
    </row>
    <row r="74" spans="1:85" x14ac:dyDescent="0.4">
      <c r="A74">
        <v>1</v>
      </c>
      <c r="B74">
        <v>211677</v>
      </c>
      <c r="C74" t="s">
        <v>163</v>
      </c>
      <c r="D74">
        <v>200</v>
      </c>
      <c r="E74" t="s">
        <v>88</v>
      </c>
      <c r="F74" s="1">
        <v>39795.725659722222</v>
      </c>
      <c r="G74" s="1">
        <v>39795.772349537037</v>
      </c>
      <c r="H74">
        <v>4034</v>
      </c>
      <c r="I74" t="str">
        <f>テーブル1[[#This Row],[出発地緯度]]&amp;","&amp;テーブル1[[#This Row],[出発地経度]]</f>
        <v>35.4445629643745,139.633368314324</v>
      </c>
      <c r="J74" t="str">
        <f>テーブル1[[#This Row],[到着地緯度]]&amp;","&amp;テーブル1[[#This Row],[到着地経度]]</f>
        <v>35.3764796333707,139.500935847736</v>
      </c>
      <c r="K74" t="s">
        <v>227</v>
      </c>
      <c r="L74" t="s">
        <v>79</v>
      </c>
      <c r="M74" t="s">
        <v>82</v>
      </c>
      <c r="N74" t="s">
        <v>83</v>
      </c>
      <c r="O74" t="s">
        <v>82</v>
      </c>
      <c r="P74" t="s">
        <v>112</v>
      </c>
      <c r="Q74" t="s">
        <v>100</v>
      </c>
      <c r="R74" t="s">
        <v>82</v>
      </c>
      <c r="AB74">
        <v>210</v>
      </c>
      <c r="AC74" s="1">
        <v>39795.730324074073</v>
      </c>
      <c r="AD74">
        <v>420</v>
      </c>
      <c r="AE74" s="1">
        <v>39795.747777777775</v>
      </c>
      <c r="AF74">
        <v>800</v>
      </c>
      <c r="AG74" s="1">
        <v>39795.753703703704</v>
      </c>
      <c r="AH74">
        <v>240</v>
      </c>
      <c r="AI74" s="1">
        <v>39795.754201388889</v>
      </c>
      <c r="AJ74">
        <v>420</v>
      </c>
      <c r="AK74" s="1">
        <v>39795.768020833333</v>
      </c>
      <c r="AL74" t="s">
        <v>84</v>
      </c>
      <c r="AN74" t="s">
        <v>84</v>
      </c>
      <c r="AP74" t="s">
        <v>84</v>
      </c>
      <c r="AR74" t="s">
        <v>84</v>
      </c>
      <c r="AT74" t="s">
        <v>84</v>
      </c>
      <c r="AV74" t="s">
        <v>84</v>
      </c>
      <c r="AX74" t="s">
        <v>84</v>
      </c>
      <c r="AZ74" t="s">
        <v>84</v>
      </c>
      <c r="BB74" t="s">
        <v>84</v>
      </c>
      <c r="BD74">
        <v>8793</v>
      </c>
      <c r="BE74">
        <v>945</v>
      </c>
      <c r="BF74">
        <v>200</v>
      </c>
      <c r="BG74" t="s">
        <v>153</v>
      </c>
      <c r="BH74">
        <v>35.441313100000002</v>
      </c>
      <c r="BI74">
        <v>139.6365558</v>
      </c>
      <c r="BJ74">
        <v>262</v>
      </c>
      <c r="BK74">
        <v>110</v>
      </c>
      <c r="BL74" t="s">
        <v>79</v>
      </c>
      <c r="BM74">
        <v>35.373224800000003</v>
      </c>
      <c r="BN74">
        <v>139.50410919999999</v>
      </c>
      <c r="BO74">
        <v>1</v>
      </c>
      <c r="BP74" t="s">
        <v>81</v>
      </c>
      <c r="BQ74">
        <v>1</v>
      </c>
      <c r="BR74">
        <v>1</v>
      </c>
      <c r="BS74">
        <v>1</v>
      </c>
      <c r="BT74">
        <v>1</v>
      </c>
      <c r="BU74">
        <v>420</v>
      </c>
      <c r="BV74">
        <f>IF(テーブル1[[#This Row],[出発地施設緯度.世界測地系.]]="NA",テーブル1[[#This Row],[Olat]],テーブル1[[#This Row],[出発地施設緯度.世界測地系.]])</f>
        <v>35.444562964374498</v>
      </c>
      <c r="BW74">
        <f>IF(テーブル1[[#This Row],[出発地施設経度.世界測地系.]]="NA",テーブル1[[#This Row],[Olon]],テーブル1[[#This Row],[出発地施設経度.世界測地系.]])</f>
        <v>139.633368314324</v>
      </c>
      <c r="BX74">
        <f>IF(テーブル1[[#This Row],[到着地施設緯度.世界測地系.]]="NA",テーブル1[[#This Row],[Dlat]],テーブル1[[#This Row],[到着地施設緯度.世界測地系.]])</f>
        <v>35.3764796333707</v>
      </c>
      <c r="BY74">
        <f>IF(テーブル1[[#This Row],[到着地施設経度.世界測地系.]]="NA",テーブル1[[#This Row],[Dlon]],テーブル1[[#This Row],[到着地施設経度.世界測地系.]])</f>
        <v>139.500935847736</v>
      </c>
      <c r="BZ74">
        <v>35.444562964374498</v>
      </c>
      <c r="CA74">
        <v>139.633368314324</v>
      </c>
      <c r="CB74">
        <v>35.3764796333707</v>
      </c>
      <c r="CC74">
        <v>139.500935847736</v>
      </c>
      <c r="CD74">
        <v>35.448465971320502</v>
      </c>
      <c r="CE74">
        <v>139.634766018525</v>
      </c>
      <c r="CF74">
        <v>35.378755403611102</v>
      </c>
      <c r="CG74">
        <v>139.501717778006</v>
      </c>
    </row>
    <row r="75" spans="1:85" x14ac:dyDescent="0.4">
      <c r="A75">
        <v>1</v>
      </c>
      <c r="B75">
        <v>192033</v>
      </c>
      <c r="C75" t="s">
        <v>163</v>
      </c>
      <c r="D75">
        <v>200</v>
      </c>
      <c r="E75" t="s">
        <v>88</v>
      </c>
      <c r="F75" s="1">
        <v>39778.84851851852</v>
      </c>
      <c r="G75" s="1">
        <v>39778.876192129632</v>
      </c>
      <c r="H75">
        <v>2391</v>
      </c>
      <c r="I75" t="str">
        <f>テーブル1[[#This Row],[出発地緯度]]&amp;","&amp;テーブル1[[#This Row],[出発地経度]]</f>
        <v>35.4659378700408,139.62145691931</v>
      </c>
      <c r="J75" t="str">
        <f>テーブル1[[#This Row],[到着地緯度]]&amp;","&amp;テーブル1[[#This Row],[到着地経度]]</f>
        <v>35.376867096683,139.501208107284</v>
      </c>
      <c r="M75" t="s">
        <v>87</v>
      </c>
      <c r="AB75" t="s">
        <v>84</v>
      </c>
      <c r="AD75" t="s">
        <v>84</v>
      </c>
      <c r="AF75" t="s">
        <v>84</v>
      </c>
      <c r="AH75" t="s">
        <v>84</v>
      </c>
      <c r="AJ75" t="s">
        <v>84</v>
      </c>
      <c r="AL75" t="s">
        <v>84</v>
      </c>
      <c r="AN75" t="s">
        <v>84</v>
      </c>
      <c r="AP75" t="s">
        <v>84</v>
      </c>
      <c r="AR75" t="s">
        <v>84</v>
      </c>
      <c r="AT75" t="s">
        <v>84</v>
      </c>
      <c r="AV75" t="s">
        <v>84</v>
      </c>
      <c r="AX75" t="s">
        <v>84</v>
      </c>
      <c r="AZ75" t="s">
        <v>84</v>
      </c>
      <c r="BB75" t="s">
        <v>84</v>
      </c>
      <c r="BD75">
        <v>3763</v>
      </c>
      <c r="BE75" t="s">
        <v>84</v>
      </c>
      <c r="BF75" t="s">
        <v>84</v>
      </c>
      <c r="BH75" t="s">
        <v>84</v>
      </c>
      <c r="BI75" t="s">
        <v>84</v>
      </c>
      <c r="BJ75" t="s">
        <v>84</v>
      </c>
      <c r="BK75" t="s">
        <v>84</v>
      </c>
      <c r="BM75" t="s">
        <v>84</v>
      </c>
      <c r="BN75" t="s">
        <v>84</v>
      </c>
      <c r="BO75" t="s">
        <v>84</v>
      </c>
      <c r="BQ75">
        <v>0</v>
      </c>
      <c r="BR75">
        <v>1</v>
      </c>
      <c r="BS75">
        <v>1</v>
      </c>
      <c r="BT75">
        <v>0</v>
      </c>
      <c r="BU75">
        <v>200</v>
      </c>
      <c r="BV75">
        <f>IF(テーブル1[[#This Row],[出発地施設緯度.世界測地系.]]="NA",テーブル1[[#This Row],[Olat]],テーブル1[[#This Row],[出発地施設緯度.世界測地系.]])</f>
        <v>35.465937870040797</v>
      </c>
      <c r="BW75">
        <f>IF(テーブル1[[#This Row],[出発地施設経度.世界測地系.]]="NA",テーブル1[[#This Row],[Olon]],テーブル1[[#This Row],[出発地施設経度.世界測地系.]])</f>
        <v>139.62145691930999</v>
      </c>
      <c r="BX75">
        <f>IF(テーブル1[[#This Row],[到着地施設緯度.世界測地系.]]="NA",テーブル1[[#This Row],[Dlat]],テーブル1[[#This Row],[到着地施設緯度.世界測地系.]])</f>
        <v>35.376867096683</v>
      </c>
      <c r="BY75">
        <f>IF(テーブル1[[#This Row],[到着地施設経度.世界測地系.]]="NA",テーブル1[[#This Row],[Dlon]],テーブル1[[#This Row],[到着地施設経度.世界測地系.]])</f>
        <v>139.50120810728399</v>
      </c>
      <c r="BZ75" t="s">
        <v>84</v>
      </c>
      <c r="CA75" t="s">
        <v>84</v>
      </c>
      <c r="CB75" t="s">
        <v>84</v>
      </c>
      <c r="CC75" t="s">
        <v>84</v>
      </c>
      <c r="CD75">
        <v>35.465937870040797</v>
      </c>
      <c r="CE75">
        <v>139.62145691930999</v>
      </c>
      <c r="CF75">
        <v>35.376867096683</v>
      </c>
      <c r="CG75">
        <v>139.50120810728399</v>
      </c>
    </row>
    <row r="76" spans="1:85" x14ac:dyDescent="0.4">
      <c r="A76">
        <v>1</v>
      </c>
      <c r="B76">
        <v>193017</v>
      </c>
      <c r="C76" t="s">
        <v>163</v>
      </c>
      <c r="D76">
        <v>700</v>
      </c>
      <c r="E76" t="s">
        <v>96</v>
      </c>
      <c r="F76" s="1">
        <v>39780.571215277778</v>
      </c>
      <c r="G76" s="1">
        <v>39780.605057870373</v>
      </c>
      <c r="H76">
        <v>2924</v>
      </c>
      <c r="I76" t="str">
        <f>テーブル1[[#This Row],[出発地緯度]]&amp;","&amp;テーブル1[[#This Row],[出発地経度]]</f>
        <v>35.467494786885,139.620505026673</v>
      </c>
      <c r="J76" t="str">
        <f>テーブル1[[#This Row],[到着地緯度]]&amp;","&amp;テーブル1[[#This Row],[到着地経度]]</f>
        <v>35.3980078861815,139.532737315347</v>
      </c>
      <c r="K76" t="s">
        <v>193</v>
      </c>
      <c r="L76" t="s">
        <v>194</v>
      </c>
      <c r="M76" t="s">
        <v>82</v>
      </c>
      <c r="N76" t="s">
        <v>83</v>
      </c>
      <c r="O76" t="s">
        <v>82</v>
      </c>
      <c r="AB76">
        <v>210</v>
      </c>
      <c r="AC76" s="1">
        <v>39780.581724537034</v>
      </c>
      <c r="AD76">
        <v>420</v>
      </c>
      <c r="AE76" s="1">
        <v>39780.590069444443</v>
      </c>
      <c r="AF76" t="s">
        <v>84</v>
      </c>
      <c r="AH76" t="s">
        <v>84</v>
      </c>
      <c r="AJ76" t="s">
        <v>84</v>
      </c>
      <c r="AL76" t="s">
        <v>84</v>
      </c>
      <c r="AN76" t="s">
        <v>84</v>
      </c>
      <c r="AP76" t="s">
        <v>84</v>
      </c>
      <c r="AR76" t="s">
        <v>84</v>
      </c>
      <c r="AT76" t="s">
        <v>84</v>
      </c>
      <c r="AV76" t="s">
        <v>84</v>
      </c>
      <c r="AX76" t="s">
        <v>84</v>
      </c>
      <c r="AZ76" t="s">
        <v>84</v>
      </c>
      <c r="BB76" t="s">
        <v>84</v>
      </c>
      <c r="BD76">
        <v>4259</v>
      </c>
      <c r="BE76">
        <v>579</v>
      </c>
      <c r="BF76">
        <v>220</v>
      </c>
      <c r="BG76" t="s">
        <v>140</v>
      </c>
      <c r="BH76">
        <v>35.4642476</v>
      </c>
      <c r="BI76">
        <v>139.6236925</v>
      </c>
      <c r="BJ76">
        <v>584</v>
      </c>
      <c r="BK76">
        <v>280</v>
      </c>
      <c r="BL76" t="s">
        <v>125</v>
      </c>
      <c r="BM76">
        <v>35.394754800000001</v>
      </c>
      <c r="BN76">
        <v>139.5359143</v>
      </c>
      <c r="BO76">
        <v>1</v>
      </c>
      <c r="BP76" t="s">
        <v>81</v>
      </c>
      <c r="BQ76">
        <v>1</v>
      </c>
      <c r="BR76">
        <v>1</v>
      </c>
      <c r="BS76">
        <v>1</v>
      </c>
      <c r="BT76">
        <v>1</v>
      </c>
      <c r="BU76">
        <v>420</v>
      </c>
      <c r="BV76">
        <f>IF(テーブル1[[#This Row],[出発地施設緯度.世界測地系.]]="NA",テーブル1[[#This Row],[Olat]],テーブル1[[#This Row],[出発地施設緯度.世界測地系.]])</f>
        <v>35.467494786884998</v>
      </c>
      <c r="BW76">
        <f>IF(テーブル1[[#This Row],[出発地施設経度.世界測地系.]]="NA",テーブル1[[#This Row],[Olon]],テーブル1[[#This Row],[出発地施設経度.世界測地系.]])</f>
        <v>139.62050502667299</v>
      </c>
      <c r="BX76">
        <f>IF(テーブル1[[#This Row],[到着地施設緯度.世界測地系.]]="NA",テーブル1[[#This Row],[Dlat]],テーブル1[[#This Row],[到着地施設緯度.世界測地系.]])</f>
        <v>35.398007886181503</v>
      </c>
      <c r="BY76">
        <f>IF(テーブル1[[#This Row],[到着地施設経度.世界測地系.]]="NA",テーブル1[[#This Row],[Dlon]],テーブル1[[#This Row],[到着地施設経度.世界測地系.]])</f>
        <v>139.53273731534699</v>
      </c>
      <c r="BZ76">
        <v>35.467494786884998</v>
      </c>
      <c r="CA76">
        <v>139.62050502667299</v>
      </c>
      <c r="CB76">
        <v>35.398007886181503</v>
      </c>
      <c r="CC76">
        <v>139.53273731534699</v>
      </c>
      <c r="CD76">
        <v>35.4676276771159</v>
      </c>
      <c r="CE76">
        <v>139.62075949941999</v>
      </c>
      <c r="CF76">
        <v>35.398458836404998</v>
      </c>
      <c r="CG76">
        <v>139.53264900191701</v>
      </c>
    </row>
    <row r="77" spans="1:85" x14ac:dyDescent="0.4">
      <c r="A77">
        <v>1</v>
      </c>
      <c r="B77">
        <v>190740</v>
      </c>
      <c r="C77" t="s">
        <v>163</v>
      </c>
      <c r="D77">
        <v>700</v>
      </c>
      <c r="E77" t="s">
        <v>96</v>
      </c>
      <c r="F77" s="1">
        <v>39776.420532407406</v>
      </c>
      <c r="G77" s="1">
        <v>39776.492280092592</v>
      </c>
      <c r="H77">
        <v>6199</v>
      </c>
      <c r="I77" t="str">
        <f>テーブル1[[#This Row],[出発地緯度]]&amp;","&amp;テーブル1[[#This Row],[出発地経度]]</f>
        <v>35.3764796333707,139.500935847736</v>
      </c>
      <c r="J77" t="str">
        <f>テーブル1[[#This Row],[到着地緯度]]&amp;","&amp;テーブル1[[#This Row],[到着地経度]]</f>
        <v>35.7267883394042,139.768594288369</v>
      </c>
      <c r="K77" t="s">
        <v>79</v>
      </c>
      <c r="L77" t="s">
        <v>178</v>
      </c>
      <c r="M77" t="s">
        <v>82</v>
      </c>
      <c r="N77" t="s">
        <v>112</v>
      </c>
      <c r="O77" t="s">
        <v>100</v>
      </c>
      <c r="P77" t="s">
        <v>82</v>
      </c>
      <c r="Q77" t="s">
        <v>83</v>
      </c>
      <c r="R77" t="s">
        <v>82</v>
      </c>
      <c r="AB77">
        <v>800</v>
      </c>
      <c r="AC77" s="1">
        <v>39776.425243055557</v>
      </c>
      <c r="AD77">
        <v>240</v>
      </c>
      <c r="AE77" s="1">
        <v>39776.425636574073</v>
      </c>
      <c r="AF77">
        <v>420</v>
      </c>
      <c r="AG77" s="1">
        <v>39776.433356481481</v>
      </c>
      <c r="AH77">
        <v>210</v>
      </c>
      <c r="AI77" s="1">
        <v>39776.438159722224</v>
      </c>
      <c r="AJ77">
        <v>420</v>
      </c>
      <c r="AK77" s="1">
        <v>39776.47488425926</v>
      </c>
      <c r="AL77" t="s">
        <v>84</v>
      </c>
      <c r="AN77" t="s">
        <v>84</v>
      </c>
      <c r="AP77" t="s">
        <v>84</v>
      </c>
      <c r="AR77" t="s">
        <v>84</v>
      </c>
      <c r="AT77" t="s">
        <v>84</v>
      </c>
      <c r="AV77" t="s">
        <v>84</v>
      </c>
      <c r="AX77" t="s">
        <v>84</v>
      </c>
      <c r="AZ77" t="s">
        <v>84</v>
      </c>
      <c r="BB77" t="s">
        <v>84</v>
      </c>
      <c r="BD77">
        <v>3042</v>
      </c>
      <c r="BE77">
        <v>262</v>
      </c>
      <c r="BF77">
        <v>110</v>
      </c>
      <c r="BG77" t="s">
        <v>79</v>
      </c>
      <c r="BH77">
        <v>35.373224800000003</v>
      </c>
      <c r="BI77">
        <v>139.50410919999999</v>
      </c>
      <c r="BJ77">
        <v>492</v>
      </c>
      <c r="BK77">
        <v>280</v>
      </c>
      <c r="BL77" t="s">
        <v>125</v>
      </c>
      <c r="BM77">
        <v>35.723566300000002</v>
      </c>
      <c r="BN77">
        <v>139.771806</v>
      </c>
      <c r="BO77">
        <v>2</v>
      </c>
      <c r="BP77" t="s">
        <v>93</v>
      </c>
      <c r="BQ77">
        <v>1</v>
      </c>
      <c r="BR77">
        <v>1</v>
      </c>
      <c r="BS77">
        <v>1</v>
      </c>
      <c r="BT77">
        <v>1</v>
      </c>
      <c r="BU77">
        <v>420</v>
      </c>
      <c r="BV77">
        <f>IF(テーブル1[[#This Row],[出発地施設緯度.世界測地系.]]="NA",テーブル1[[#This Row],[Olat]],テーブル1[[#This Row],[出発地施設緯度.世界測地系.]])</f>
        <v>35.3764796333707</v>
      </c>
      <c r="BW77">
        <f>IF(テーブル1[[#This Row],[出発地施設経度.世界測地系.]]="NA",テーブル1[[#This Row],[Olon]],テーブル1[[#This Row],[出発地施設経度.世界測地系.]])</f>
        <v>139.500935847736</v>
      </c>
      <c r="BX77">
        <f>IF(テーブル1[[#This Row],[到着地施設緯度.世界測地系.]]="NA",テーブル1[[#This Row],[Dlat]],テーブル1[[#This Row],[到着地施設緯度.世界測地系.]])</f>
        <v>35.726788339404202</v>
      </c>
      <c r="BY77">
        <f>IF(テーブル1[[#This Row],[到着地施設経度.世界測地系.]]="NA",テーブル1[[#This Row],[Dlon]],テーブル1[[#This Row],[到着地施設経度.世界測地系.]])</f>
        <v>139.768594288369</v>
      </c>
      <c r="BZ77">
        <v>35.3764796333707</v>
      </c>
      <c r="CA77">
        <v>139.500935847736</v>
      </c>
      <c r="CB77">
        <v>35.726788339404202</v>
      </c>
      <c r="CC77">
        <v>139.768594288369</v>
      </c>
      <c r="CD77">
        <v>35.376185853994599</v>
      </c>
      <c r="CE77">
        <v>139.500317612608</v>
      </c>
      <c r="CF77">
        <v>35.7267398512992</v>
      </c>
      <c r="CG77">
        <v>139.768978358705</v>
      </c>
    </row>
    <row r="78" spans="1:85" x14ac:dyDescent="0.4">
      <c r="A78">
        <v>1</v>
      </c>
      <c r="B78">
        <v>190837</v>
      </c>
      <c r="C78" t="s">
        <v>163</v>
      </c>
      <c r="D78">
        <v>800</v>
      </c>
      <c r="E78" t="s">
        <v>89</v>
      </c>
      <c r="F78" s="1">
        <v>39776.550879629627</v>
      </c>
      <c r="G78" s="1">
        <v>39776.607719907406</v>
      </c>
      <c r="H78">
        <v>4911</v>
      </c>
      <c r="I78" t="str">
        <f>テーブル1[[#This Row],[出発地緯度]]&amp;","&amp;テーブル1[[#This Row],[出発地経度]]</f>
        <v>35.7273749897581,139.76934439906</v>
      </c>
      <c r="J78" t="str">
        <f>テーブル1[[#This Row],[到着地緯度]]&amp;","&amp;テーブル1[[#This Row],[到着地経度]]</f>
        <v>35.6698058498352,139.763759413759</v>
      </c>
      <c r="K78" t="s">
        <v>179</v>
      </c>
      <c r="L78" t="s">
        <v>180</v>
      </c>
      <c r="M78" t="s">
        <v>82</v>
      </c>
      <c r="N78" t="s">
        <v>112</v>
      </c>
      <c r="O78" t="s">
        <v>83</v>
      </c>
      <c r="P78" t="s">
        <v>82</v>
      </c>
      <c r="AB78">
        <v>800</v>
      </c>
      <c r="AC78" s="1">
        <v>39776.584490740737</v>
      </c>
      <c r="AD78">
        <v>210</v>
      </c>
      <c r="AE78" s="1">
        <v>39776.586967592593</v>
      </c>
      <c r="AF78">
        <v>420</v>
      </c>
      <c r="AG78" s="1">
        <v>39776.599641203706</v>
      </c>
      <c r="AH78" t="s">
        <v>84</v>
      </c>
      <c r="AJ78" t="s">
        <v>84</v>
      </c>
      <c r="AL78" t="s">
        <v>84</v>
      </c>
      <c r="AN78" t="s">
        <v>84</v>
      </c>
      <c r="AP78" t="s">
        <v>84</v>
      </c>
      <c r="AR78" t="s">
        <v>84</v>
      </c>
      <c r="AT78" t="s">
        <v>84</v>
      </c>
      <c r="AV78" t="s">
        <v>84</v>
      </c>
      <c r="AX78" t="s">
        <v>84</v>
      </c>
      <c r="AZ78" t="s">
        <v>84</v>
      </c>
      <c r="BB78" t="s">
        <v>84</v>
      </c>
      <c r="BD78">
        <v>3116</v>
      </c>
      <c r="BE78">
        <v>493</v>
      </c>
      <c r="BF78">
        <v>190</v>
      </c>
      <c r="BG78" t="s">
        <v>132</v>
      </c>
      <c r="BH78">
        <v>35.724153000000001</v>
      </c>
      <c r="BI78">
        <v>139.7725562</v>
      </c>
      <c r="BJ78">
        <v>494</v>
      </c>
      <c r="BK78">
        <v>150</v>
      </c>
      <c r="BL78" t="s">
        <v>95</v>
      </c>
      <c r="BM78">
        <v>35.666577799999999</v>
      </c>
      <c r="BN78">
        <v>139.76696810000001</v>
      </c>
      <c r="BO78">
        <v>2</v>
      </c>
      <c r="BP78" t="s">
        <v>93</v>
      </c>
      <c r="BQ78">
        <v>1</v>
      </c>
      <c r="BR78">
        <v>1</v>
      </c>
      <c r="BS78">
        <v>1</v>
      </c>
      <c r="BT78">
        <v>1</v>
      </c>
      <c r="BU78">
        <v>420</v>
      </c>
      <c r="BV78">
        <f>IF(テーブル1[[#This Row],[出発地施設緯度.世界測地系.]]="NA",テーブル1[[#This Row],[Olat]],テーブル1[[#This Row],[出発地施設緯度.世界測地系.]])</f>
        <v>35.727374989758097</v>
      </c>
      <c r="BW78">
        <f>IF(テーブル1[[#This Row],[出発地施設経度.世界測地系.]]="NA",テーブル1[[#This Row],[Olon]],テーブル1[[#This Row],[出発地施設経度.世界測地系.]])</f>
        <v>139.76934439906</v>
      </c>
      <c r="BX78">
        <f>IF(テーブル1[[#This Row],[到着地施設緯度.世界測地系.]]="NA",テーブル1[[#This Row],[Dlat]],テーブル1[[#This Row],[到着地施設緯度.世界測地系.]])</f>
        <v>35.6698058498352</v>
      </c>
      <c r="BY78">
        <f>IF(テーブル1[[#This Row],[到着地施設経度.世界測地系.]]="NA",テーブル1[[#This Row],[Dlon]],テーブル1[[#This Row],[到着地施設経度.世界測地系.]])</f>
        <v>139.763759413759</v>
      </c>
      <c r="BZ78">
        <v>35.727374989758097</v>
      </c>
      <c r="CA78">
        <v>139.76934439906</v>
      </c>
      <c r="CB78">
        <v>35.6698058498352</v>
      </c>
      <c r="CC78">
        <v>139.763759413759</v>
      </c>
      <c r="CD78">
        <v>35.727485478668399</v>
      </c>
      <c r="CE78">
        <v>139.76938609051001</v>
      </c>
      <c r="CF78">
        <v>35.670638718555402</v>
      </c>
      <c r="CG78">
        <v>139.76706870057501</v>
      </c>
    </row>
    <row r="79" spans="1:85" x14ac:dyDescent="0.4">
      <c r="A79">
        <v>1</v>
      </c>
      <c r="B79">
        <v>190909</v>
      </c>
      <c r="C79" t="s">
        <v>163</v>
      </c>
      <c r="D79">
        <v>800</v>
      </c>
      <c r="E79" t="s">
        <v>89</v>
      </c>
      <c r="F79" s="1">
        <v>39776.651909722219</v>
      </c>
      <c r="G79" s="1">
        <v>39776.681701388887</v>
      </c>
      <c r="H79">
        <v>2574</v>
      </c>
      <c r="I79" t="str">
        <f>テーブル1[[#This Row],[出発地緯度]]&amp;","&amp;テーブル1[[#This Row],[出発地経度]]</f>
        <v>35.6723248302176,139.766611260925</v>
      </c>
      <c r="J79" t="str">
        <f>テーブル1[[#This Row],[到着地緯度]]&amp;","&amp;テーブル1[[#This Row],[到着地経度]]</f>
        <v>35.6922504885453,139.697315498364</v>
      </c>
      <c r="K79" t="s">
        <v>182</v>
      </c>
      <c r="L79" t="s">
        <v>183</v>
      </c>
      <c r="M79" t="s">
        <v>82</v>
      </c>
      <c r="N79" t="s">
        <v>83</v>
      </c>
      <c r="O79" t="s">
        <v>82</v>
      </c>
      <c r="AB79">
        <v>210</v>
      </c>
      <c r="AC79" s="1">
        <v>39776.657650462963</v>
      </c>
      <c r="AD79">
        <v>420</v>
      </c>
      <c r="AE79" s="1">
        <v>39776.669386574074</v>
      </c>
      <c r="AF79" t="s">
        <v>84</v>
      </c>
      <c r="AH79" t="s">
        <v>84</v>
      </c>
      <c r="AJ79" t="s">
        <v>84</v>
      </c>
      <c r="AL79" t="s">
        <v>84</v>
      </c>
      <c r="AN79" t="s">
        <v>84</v>
      </c>
      <c r="AP79" t="s">
        <v>84</v>
      </c>
      <c r="AR79" t="s">
        <v>84</v>
      </c>
      <c r="AT79" t="s">
        <v>84</v>
      </c>
      <c r="AV79" t="s">
        <v>84</v>
      </c>
      <c r="AX79" t="s">
        <v>84</v>
      </c>
      <c r="AZ79" t="s">
        <v>84</v>
      </c>
      <c r="BB79" t="s">
        <v>84</v>
      </c>
      <c r="BD79">
        <v>3152</v>
      </c>
      <c r="BE79">
        <v>495</v>
      </c>
      <c r="BF79">
        <v>150</v>
      </c>
      <c r="BG79" t="s">
        <v>95</v>
      </c>
      <c r="BH79">
        <v>35.669097000000001</v>
      </c>
      <c r="BI79">
        <v>139.76982029999999</v>
      </c>
      <c r="BJ79">
        <v>496</v>
      </c>
      <c r="BK79">
        <v>250</v>
      </c>
      <c r="BL79" t="s">
        <v>97</v>
      </c>
      <c r="BM79">
        <v>35.689025999999998</v>
      </c>
      <c r="BN79">
        <v>139.7005197</v>
      </c>
      <c r="BO79">
        <v>2</v>
      </c>
      <c r="BP79" t="s">
        <v>93</v>
      </c>
      <c r="BQ79">
        <v>1</v>
      </c>
      <c r="BR79">
        <v>1</v>
      </c>
      <c r="BS79">
        <v>1</v>
      </c>
      <c r="BT79">
        <v>1</v>
      </c>
      <c r="BU79">
        <v>420</v>
      </c>
      <c r="BV79">
        <f>IF(テーブル1[[#This Row],[出発地施設緯度.世界測地系.]]="NA",テーブル1[[#This Row],[Olat]],テーブル1[[#This Row],[出発地施設緯度.世界測地系.]])</f>
        <v>35.672324830217597</v>
      </c>
      <c r="BW79">
        <f>IF(テーブル1[[#This Row],[出発地施設経度.世界測地系.]]="NA",テーブル1[[#This Row],[Olon]],テーブル1[[#This Row],[出発地施設経度.世界測地系.]])</f>
        <v>139.766611260925</v>
      </c>
      <c r="BX79">
        <f>IF(テーブル1[[#This Row],[到着地施設緯度.世界測地系.]]="NA",テーブル1[[#This Row],[Dlat]],テーブル1[[#This Row],[到着地施設緯度.世界測地系.]])</f>
        <v>35.692250488545298</v>
      </c>
      <c r="BY79">
        <f>IF(テーブル1[[#This Row],[到着地施設経度.世界測地系.]]="NA",テーブル1[[#This Row],[Dlon]],テーブル1[[#This Row],[到着地施設経度.世界測地系.]])</f>
        <v>139.69731549836399</v>
      </c>
      <c r="BZ79">
        <v>35.672324830217597</v>
      </c>
      <c r="CA79">
        <v>139.766611260925</v>
      </c>
      <c r="CB79">
        <v>35.692250488545298</v>
      </c>
      <c r="CC79">
        <v>139.69731549836399</v>
      </c>
      <c r="CD79">
        <v>35.674635192233502</v>
      </c>
      <c r="CE79">
        <v>139.76140918656799</v>
      </c>
      <c r="CF79">
        <v>35.691704801180201</v>
      </c>
      <c r="CG79">
        <v>139.69469734092601</v>
      </c>
    </row>
    <row r="80" spans="1:85" x14ac:dyDescent="0.4">
      <c r="A80">
        <v>1</v>
      </c>
      <c r="B80">
        <v>190099</v>
      </c>
      <c r="C80" t="s">
        <v>163</v>
      </c>
      <c r="D80">
        <v>800</v>
      </c>
      <c r="E80" t="s">
        <v>89</v>
      </c>
      <c r="F80" s="1">
        <v>39774.693958333337</v>
      </c>
      <c r="G80" s="1">
        <v>39774.720972222225</v>
      </c>
      <c r="H80">
        <v>2334</v>
      </c>
      <c r="I80" t="str">
        <f>テーブル1[[#This Row],[出発地緯度]]&amp;","&amp;テーブル1[[#This Row],[出発地経度]]</f>
        <v>35.4464946713308,139.634145360842</v>
      </c>
      <c r="J80" t="str">
        <f>テーブル1[[#This Row],[到着地緯度]]&amp;","&amp;テーブル1[[#This Row],[到着地経度]]</f>
        <v>35.4549017098535,139.63058126972</v>
      </c>
      <c r="K80" t="s">
        <v>164</v>
      </c>
      <c r="L80" t="s">
        <v>165</v>
      </c>
      <c r="M80" t="s">
        <v>82</v>
      </c>
      <c r="N80" t="s">
        <v>83</v>
      </c>
      <c r="O80" t="s">
        <v>83</v>
      </c>
      <c r="P80" t="s">
        <v>82</v>
      </c>
      <c r="AB80">
        <v>210</v>
      </c>
      <c r="AC80" s="1">
        <v>39774.698541666665</v>
      </c>
      <c r="AD80">
        <v>210</v>
      </c>
      <c r="AE80" s="1">
        <v>39774.70275462963</v>
      </c>
      <c r="AF80">
        <v>420</v>
      </c>
      <c r="AG80" s="1">
        <v>39774.705625000002</v>
      </c>
      <c r="AH80" t="s">
        <v>84</v>
      </c>
      <c r="AJ80" t="s">
        <v>84</v>
      </c>
      <c r="AL80" t="s">
        <v>84</v>
      </c>
      <c r="AN80" t="s">
        <v>84</v>
      </c>
      <c r="AP80" t="s">
        <v>84</v>
      </c>
      <c r="AR80" t="s">
        <v>84</v>
      </c>
      <c r="AT80" t="s">
        <v>84</v>
      </c>
      <c r="AV80" t="s">
        <v>84</v>
      </c>
      <c r="AX80" t="s">
        <v>84</v>
      </c>
      <c r="AZ80" t="s">
        <v>84</v>
      </c>
      <c r="BB80" t="s">
        <v>84</v>
      </c>
      <c r="BD80">
        <v>2611</v>
      </c>
      <c r="BE80">
        <v>264</v>
      </c>
      <c r="BF80">
        <v>999</v>
      </c>
      <c r="BG80" t="s">
        <v>86</v>
      </c>
      <c r="BH80">
        <v>35.443244999999997</v>
      </c>
      <c r="BI80">
        <v>139.63733300000001</v>
      </c>
      <c r="BJ80">
        <v>374</v>
      </c>
      <c r="BK80">
        <v>150</v>
      </c>
      <c r="BL80" t="s">
        <v>95</v>
      </c>
      <c r="BM80">
        <v>35.451653</v>
      </c>
      <c r="BN80">
        <v>139.633769</v>
      </c>
      <c r="BO80">
        <v>1</v>
      </c>
      <c r="BP80" t="s">
        <v>81</v>
      </c>
      <c r="BQ80">
        <v>1</v>
      </c>
      <c r="BR80">
        <v>1</v>
      </c>
      <c r="BS80">
        <v>1</v>
      </c>
      <c r="BT80">
        <v>1</v>
      </c>
      <c r="BU80">
        <v>420</v>
      </c>
      <c r="BV80">
        <f>IF(テーブル1[[#This Row],[出発地施設緯度.世界測地系.]]="NA",テーブル1[[#This Row],[Olat]],テーブル1[[#This Row],[出発地施設緯度.世界測地系.]])</f>
        <v>35.446494671330797</v>
      </c>
      <c r="BW80">
        <f>IF(テーブル1[[#This Row],[出発地施設経度.世界測地系.]]="NA",テーブル1[[#This Row],[Olon]],テーブル1[[#This Row],[出発地施設経度.世界測地系.]])</f>
        <v>139.63414536084201</v>
      </c>
      <c r="BX80">
        <f>IF(テーブル1[[#This Row],[到着地施設緯度.世界測地系.]]="NA",テーブル1[[#This Row],[Dlat]],テーブル1[[#This Row],[到着地施設緯度.世界測地系.]])</f>
        <v>35.454901709853502</v>
      </c>
      <c r="BY80">
        <f>IF(テーブル1[[#This Row],[到着地施設経度.世界測地系.]]="NA",テーブル1[[#This Row],[Dlon]],テーブル1[[#This Row],[到着地施設経度.世界測地系.]])</f>
        <v>139.63058126972001</v>
      </c>
      <c r="BZ80">
        <v>35.446494671330797</v>
      </c>
      <c r="CA80">
        <v>139.63414536084201</v>
      </c>
      <c r="CB80">
        <v>35.454901709853502</v>
      </c>
      <c r="CC80">
        <v>139.63058126972001</v>
      </c>
      <c r="CD80">
        <v>35.447387685623298</v>
      </c>
      <c r="CE80">
        <v>139.63470697308099</v>
      </c>
      <c r="CF80">
        <v>35.455005188206201</v>
      </c>
      <c r="CG80">
        <v>139.62997561525401</v>
      </c>
    </row>
    <row r="81" spans="1:85" x14ac:dyDescent="0.4">
      <c r="A81">
        <v>1</v>
      </c>
      <c r="B81">
        <v>211439</v>
      </c>
      <c r="C81" t="s">
        <v>163</v>
      </c>
      <c r="D81">
        <v>600</v>
      </c>
      <c r="E81" t="s">
        <v>92</v>
      </c>
      <c r="F81" s="1">
        <v>39795.496249999997</v>
      </c>
      <c r="G81" s="1">
        <v>39795.510567129626</v>
      </c>
      <c r="H81">
        <v>1237</v>
      </c>
      <c r="I81" t="str">
        <f>テーブル1[[#This Row],[出発地緯度]]&amp;","&amp;テーブル1[[#This Row],[出発地経度]]</f>
        <v>35.3764796333707,139.500935847736</v>
      </c>
      <c r="J81" t="str">
        <f>テーブル1[[#This Row],[到着地緯度]]&amp;","&amp;テーブル1[[#This Row],[到着地経度]]</f>
        <v>35.4008079093891,139.534036878488</v>
      </c>
      <c r="K81" t="s">
        <v>79</v>
      </c>
      <c r="L81" t="s">
        <v>225</v>
      </c>
      <c r="M81" t="s">
        <v>82</v>
      </c>
      <c r="N81" t="s">
        <v>112</v>
      </c>
      <c r="O81" t="s">
        <v>100</v>
      </c>
      <c r="P81" t="s">
        <v>82</v>
      </c>
      <c r="AB81">
        <v>800</v>
      </c>
      <c r="AC81" s="1">
        <v>39795.496886574074</v>
      </c>
      <c r="AD81">
        <v>240</v>
      </c>
      <c r="AE81" s="1">
        <v>39795.497476851851</v>
      </c>
      <c r="AF81">
        <v>420</v>
      </c>
      <c r="AG81" s="1">
        <v>39795.507430555554</v>
      </c>
      <c r="AH81" t="s">
        <v>84</v>
      </c>
      <c r="AJ81" t="s">
        <v>84</v>
      </c>
      <c r="AL81" t="s">
        <v>84</v>
      </c>
      <c r="AN81" t="s">
        <v>84</v>
      </c>
      <c r="AP81" t="s">
        <v>84</v>
      </c>
      <c r="AR81" t="s">
        <v>84</v>
      </c>
      <c r="AT81" t="s">
        <v>84</v>
      </c>
      <c r="AV81" t="s">
        <v>84</v>
      </c>
      <c r="AX81" t="s">
        <v>84</v>
      </c>
      <c r="AZ81" t="s">
        <v>84</v>
      </c>
      <c r="BB81" t="s">
        <v>84</v>
      </c>
      <c r="BD81">
        <v>8638</v>
      </c>
      <c r="BE81">
        <v>262</v>
      </c>
      <c r="BF81">
        <v>110</v>
      </c>
      <c r="BG81" t="s">
        <v>79</v>
      </c>
      <c r="BH81">
        <v>35.373224800000003</v>
      </c>
      <c r="BI81">
        <v>139.50410919999999</v>
      </c>
      <c r="BJ81">
        <v>944</v>
      </c>
      <c r="BK81">
        <v>190</v>
      </c>
      <c r="BL81" t="s">
        <v>132</v>
      </c>
      <c r="BM81">
        <v>35.397555099999998</v>
      </c>
      <c r="BN81">
        <v>139.5372141</v>
      </c>
      <c r="BO81">
        <v>1</v>
      </c>
      <c r="BP81" t="s">
        <v>81</v>
      </c>
      <c r="BQ81">
        <v>1</v>
      </c>
      <c r="BR81">
        <v>1</v>
      </c>
      <c r="BS81">
        <v>1</v>
      </c>
      <c r="BT81">
        <v>1</v>
      </c>
      <c r="BU81">
        <v>420</v>
      </c>
      <c r="BV81">
        <f>IF(テーブル1[[#This Row],[出発地施設緯度.世界測地系.]]="NA",テーブル1[[#This Row],[Olat]],テーブル1[[#This Row],[出発地施設緯度.世界測地系.]])</f>
        <v>35.3764796333707</v>
      </c>
      <c r="BW81">
        <f>IF(テーブル1[[#This Row],[出発地施設経度.世界測地系.]]="NA",テーブル1[[#This Row],[Olon]],テーブル1[[#This Row],[出発地施設経度.世界測地系.]])</f>
        <v>139.500935847736</v>
      </c>
      <c r="BX81">
        <f>IF(テーブル1[[#This Row],[到着地施設緯度.世界測地系.]]="NA",テーブル1[[#This Row],[Dlat]],テーブル1[[#This Row],[到着地施設緯度.世界測地系.]])</f>
        <v>35.400807909389101</v>
      </c>
      <c r="BY81">
        <f>IF(テーブル1[[#This Row],[到着地施設経度.世界測地系.]]="NA",テーブル1[[#This Row],[Dlon]],テーブル1[[#This Row],[到着地施設経度.世界測地系.]])</f>
        <v>139.534036878488</v>
      </c>
      <c r="BZ81">
        <v>35.3764796333707</v>
      </c>
      <c r="CA81">
        <v>139.500935847736</v>
      </c>
      <c r="CB81">
        <v>35.400807909389101</v>
      </c>
      <c r="CC81">
        <v>139.534036878488</v>
      </c>
      <c r="CD81">
        <v>35.3775858994467</v>
      </c>
      <c r="CE81">
        <v>139.50576789549899</v>
      </c>
      <c r="CF81">
        <v>35.400599329943702</v>
      </c>
      <c r="CG81">
        <v>139.53393639643701</v>
      </c>
    </row>
    <row r="82" spans="1:85" x14ac:dyDescent="0.4">
      <c r="A82">
        <v>1</v>
      </c>
      <c r="B82">
        <v>190141</v>
      </c>
      <c r="C82" t="s">
        <v>163</v>
      </c>
      <c r="D82">
        <v>500</v>
      </c>
      <c r="E82" t="s">
        <v>90</v>
      </c>
      <c r="F82" s="1">
        <v>39774.736203703702</v>
      </c>
      <c r="G82" s="1">
        <v>39774.747245370374</v>
      </c>
      <c r="H82">
        <v>954</v>
      </c>
      <c r="I82" t="str">
        <f>テーブル1[[#This Row],[出発地緯度]]&amp;","&amp;テーブル1[[#This Row],[出発地経度]]</f>
        <v>35.4521096013771,139.63017353215</v>
      </c>
      <c r="J82" t="str">
        <f>テーブル1[[#This Row],[到着地緯度]]&amp;","&amp;テーブル1[[#This Row],[到着地経度]]</f>
        <v>35.46532222191,139.620656514131</v>
      </c>
      <c r="K82" t="s">
        <v>166</v>
      </c>
      <c r="L82" t="s">
        <v>167</v>
      </c>
      <c r="M82" t="s">
        <v>82</v>
      </c>
      <c r="N82" t="s">
        <v>83</v>
      </c>
      <c r="O82" t="s">
        <v>82</v>
      </c>
      <c r="AB82">
        <v>210</v>
      </c>
      <c r="AC82" s="1">
        <v>39774.740659722222</v>
      </c>
      <c r="AD82">
        <v>420</v>
      </c>
      <c r="AE82" s="1">
        <v>39774.743634259263</v>
      </c>
      <c r="AF82" t="s">
        <v>84</v>
      </c>
      <c r="AH82" t="s">
        <v>84</v>
      </c>
      <c r="AJ82" t="s">
        <v>84</v>
      </c>
      <c r="AL82" t="s">
        <v>84</v>
      </c>
      <c r="AN82" t="s">
        <v>84</v>
      </c>
      <c r="AP82" t="s">
        <v>84</v>
      </c>
      <c r="AR82" t="s">
        <v>84</v>
      </c>
      <c r="AT82" t="s">
        <v>84</v>
      </c>
      <c r="AV82" t="s">
        <v>84</v>
      </c>
      <c r="AX82" t="s">
        <v>84</v>
      </c>
      <c r="AZ82" t="s">
        <v>84</v>
      </c>
      <c r="BB82" t="s">
        <v>84</v>
      </c>
      <c r="BD82">
        <v>2645</v>
      </c>
      <c r="BE82">
        <v>375</v>
      </c>
      <c r="BF82">
        <v>210</v>
      </c>
      <c r="BG82" t="s">
        <v>91</v>
      </c>
      <c r="BH82">
        <v>35.448860600000003</v>
      </c>
      <c r="BI82">
        <v>139.6333611</v>
      </c>
      <c r="BJ82">
        <v>376</v>
      </c>
      <c r="BK82">
        <v>150</v>
      </c>
      <c r="BL82" t="s">
        <v>95</v>
      </c>
      <c r="BM82">
        <v>35.462074800000003</v>
      </c>
      <c r="BN82">
        <v>139.6238439</v>
      </c>
      <c r="BO82">
        <v>2</v>
      </c>
      <c r="BP82" t="s">
        <v>93</v>
      </c>
      <c r="BQ82">
        <v>1</v>
      </c>
      <c r="BR82">
        <v>1</v>
      </c>
      <c r="BS82">
        <v>1</v>
      </c>
      <c r="BT82">
        <v>1</v>
      </c>
      <c r="BU82">
        <v>420</v>
      </c>
      <c r="BV82">
        <f>IF(テーブル1[[#This Row],[出発地施設緯度.世界測地系.]]="NA",テーブル1[[#This Row],[Olat]],テーブル1[[#This Row],[出発地施設緯度.世界測地系.]])</f>
        <v>35.452109601377103</v>
      </c>
      <c r="BW82">
        <f>IF(テーブル1[[#This Row],[出発地施設経度.世界測地系.]]="NA",テーブル1[[#This Row],[Olon]],テーブル1[[#This Row],[出発地施設経度.世界測地系.]])</f>
        <v>139.63017353215</v>
      </c>
      <c r="BX82">
        <f>IF(テーブル1[[#This Row],[到着地施設緯度.世界測地系.]]="NA",テーブル1[[#This Row],[Dlat]],テーブル1[[#This Row],[到着地施設緯度.世界測地系.]])</f>
        <v>35.46532222191</v>
      </c>
      <c r="BY82">
        <f>IF(テーブル1[[#This Row],[到着地施設経度.世界測地系.]]="NA",テーブル1[[#This Row],[Dlon]],テーブル1[[#This Row],[到着地施設経度.世界測地系.]])</f>
        <v>139.62065651413101</v>
      </c>
      <c r="BZ82">
        <v>35.452109601377103</v>
      </c>
      <c r="CA82">
        <v>139.63017353215</v>
      </c>
      <c r="CB82">
        <v>35.46532222191</v>
      </c>
      <c r="CC82">
        <v>139.62065651413101</v>
      </c>
      <c r="CD82">
        <v>35.450236243740299</v>
      </c>
      <c r="CE82">
        <v>139.63257731877999</v>
      </c>
      <c r="CF82">
        <v>35.465857446128602</v>
      </c>
      <c r="CG82">
        <v>139.61959547760401</v>
      </c>
    </row>
    <row r="83" spans="1:85" x14ac:dyDescent="0.4">
      <c r="A83">
        <v>1</v>
      </c>
      <c r="B83">
        <v>193067</v>
      </c>
      <c r="C83" t="s">
        <v>163</v>
      </c>
      <c r="D83">
        <v>500</v>
      </c>
      <c r="E83" t="s">
        <v>90</v>
      </c>
      <c r="F83" s="1">
        <v>39780.63181712963</v>
      </c>
      <c r="G83" s="1">
        <v>39780.650254629632</v>
      </c>
      <c r="H83">
        <v>1593</v>
      </c>
      <c r="I83" t="str">
        <f>テーブル1[[#This Row],[出発地緯度]]&amp;","&amp;テーブル1[[#This Row],[出発地経度]]</f>
        <v>35.3980078861815,139.532737315347</v>
      </c>
      <c r="J83" t="str">
        <f>テーブル1[[#This Row],[到着地緯度]]&amp;","&amp;テーブル1[[#This Row],[到着地経度]]</f>
        <v>35.3789076319329,139.504271358924</v>
      </c>
      <c r="K83" t="s">
        <v>194</v>
      </c>
      <c r="L83" t="s">
        <v>195</v>
      </c>
      <c r="M83" t="s">
        <v>82</v>
      </c>
      <c r="N83" t="s">
        <v>112</v>
      </c>
      <c r="O83" t="s">
        <v>100</v>
      </c>
      <c r="P83" t="s">
        <v>82</v>
      </c>
      <c r="AB83">
        <v>800</v>
      </c>
      <c r="AC83" s="1">
        <v>39780.634039351855</v>
      </c>
      <c r="AD83">
        <v>240</v>
      </c>
      <c r="AE83" s="1">
        <v>39780.6408912037</v>
      </c>
      <c r="AF83">
        <v>420</v>
      </c>
      <c r="AG83" s="1">
        <v>39780.649814814817</v>
      </c>
      <c r="AH83" t="s">
        <v>84</v>
      </c>
      <c r="AJ83" t="s">
        <v>84</v>
      </c>
      <c r="AL83" t="s">
        <v>84</v>
      </c>
      <c r="AN83" t="s">
        <v>84</v>
      </c>
      <c r="AP83" t="s">
        <v>84</v>
      </c>
      <c r="AR83" t="s">
        <v>84</v>
      </c>
      <c r="AT83" t="s">
        <v>84</v>
      </c>
      <c r="AV83" t="s">
        <v>84</v>
      </c>
      <c r="AX83" t="s">
        <v>84</v>
      </c>
      <c r="AZ83" t="s">
        <v>84</v>
      </c>
      <c r="BB83" t="s">
        <v>84</v>
      </c>
      <c r="BD83">
        <v>4280</v>
      </c>
      <c r="BE83">
        <v>584</v>
      </c>
      <c r="BF83">
        <v>280</v>
      </c>
      <c r="BG83" t="s">
        <v>125</v>
      </c>
      <c r="BH83">
        <v>35.394754800000001</v>
      </c>
      <c r="BI83">
        <v>139.5359143</v>
      </c>
      <c r="BJ83">
        <v>263</v>
      </c>
      <c r="BK83">
        <v>160</v>
      </c>
      <c r="BL83" t="s">
        <v>152</v>
      </c>
      <c r="BM83">
        <v>35.375653</v>
      </c>
      <c r="BN83">
        <v>139.50744510000001</v>
      </c>
      <c r="BO83">
        <v>1</v>
      </c>
      <c r="BP83" t="s">
        <v>81</v>
      </c>
      <c r="BQ83">
        <v>1</v>
      </c>
      <c r="BR83">
        <v>1</v>
      </c>
      <c r="BS83">
        <v>1</v>
      </c>
      <c r="BT83">
        <v>1</v>
      </c>
      <c r="BU83">
        <v>420</v>
      </c>
      <c r="BV83">
        <f>IF(テーブル1[[#This Row],[出発地施設緯度.世界測地系.]]="NA",テーブル1[[#This Row],[Olat]],テーブル1[[#This Row],[出発地施設緯度.世界測地系.]])</f>
        <v>35.398007886181503</v>
      </c>
      <c r="BW83">
        <f>IF(テーブル1[[#This Row],[出発地施設経度.世界測地系.]]="NA",テーブル1[[#This Row],[Olon]],テーブル1[[#This Row],[出発地施設経度.世界測地系.]])</f>
        <v>139.53273731534699</v>
      </c>
      <c r="BX83">
        <f>IF(テーブル1[[#This Row],[到着地施設緯度.世界測地系.]]="NA",テーブル1[[#This Row],[Dlat]],テーブル1[[#This Row],[到着地施設緯度.世界測地系.]])</f>
        <v>35.378907631932897</v>
      </c>
      <c r="BY83">
        <f>IF(テーブル1[[#This Row],[到着地施設経度.世界測地系.]]="NA",テーブル1[[#This Row],[Dlon]],テーブル1[[#This Row],[到着地施設経度.世界測地系.]])</f>
        <v>139.504271358924</v>
      </c>
      <c r="BZ83">
        <v>35.398007886181503</v>
      </c>
      <c r="CA83">
        <v>139.53273731534699</v>
      </c>
      <c r="CB83">
        <v>35.378907631932897</v>
      </c>
      <c r="CC83">
        <v>139.504271358924</v>
      </c>
      <c r="CD83">
        <v>35.3988558127772</v>
      </c>
      <c r="CE83">
        <v>139.53372719409401</v>
      </c>
      <c r="CF83">
        <v>35.378417390082902</v>
      </c>
      <c r="CG83">
        <v>139.50459845433301</v>
      </c>
    </row>
    <row r="84" spans="1:85" x14ac:dyDescent="0.4">
      <c r="A84">
        <v>1</v>
      </c>
      <c r="B84">
        <v>209797</v>
      </c>
      <c r="C84" t="s">
        <v>163</v>
      </c>
      <c r="D84">
        <v>500</v>
      </c>
      <c r="E84" t="s">
        <v>90</v>
      </c>
      <c r="F84" s="1">
        <v>39792.486840277779</v>
      </c>
      <c r="G84" s="1">
        <v>39792.512592592589</v>
      </c>
      <c r="H84">
        <v>2225</v>
      </c>
      <c r="I84" t="str">
        <f>テーブル1[[#This Row],[出発地緯度]]&amp;","&amp;テーブル1[[#This Row],[出発地経度]]</f>
        <v>35.3980078861815,139.532737315347</v>
      </c>
      <c r="J84" t="str">
        <f>テーブル1[[#This Row],[到着地緯度]]&amp;","&amp;テーブル1[[#This Row],[到着地経度]]</f>
        <v>35.3789076319329,139.504271358924</v>
      </c>
      <c r="K84" t="s">
        <v>194</v>
      </c>
      <c r="L84" t="s">
        <v>195</v>
      </c>
      <c r="M84" t="s">
        <v>82</v>
      </c>
      <c r="N84" t="s">
        <v>112</v>
      </c>
      <c r="O84" t="s">
        <v>100</v>
      </c>
      <c r="P84" t="s">
        <v>82</v>
      </c>
      <c r="AB84">
        <v>800</v>
      </c>
      <c r="AC84" s="1">
        <v>39792.492430555554</v>
      </c>
      <c r="AD84">
        <v>240</v>
      </c>
      <c r="AE84" s="1">
        <v>39792.496412037035</v>
      </c>
      <c r="AF84">
        <v>420</v>
      </c>
      <c r="AG84" s="1">
        <v>39792.511631944442</v>
      </c>
      <c r="AH84" t="s">
        <v>84</v>
      </c>
      <c r="AJ84" t="s">
        <v>84</v>
      </c>
      <c r="AL84" t="s">
        <v>84</v>
      </c>
      <c r="AN84" t="s">
        <v>84</v>
      </c>
      <c r="AP84" t="s">
        <v>84</v>
      </c>
      <c r="AR84" t="s">
        <v>84</v>
      </c>
      <c r="AT84" t="s">
        <v>84</v>
      </c>
      <c r="AV84" t="s">
        <v>84</v>
      </c>
      <c r="AX84" t="s">
        <v>84</v>
      </c>
      <c r="AZ84" t="s">
        <v>84</v>
      </c>
      <c r="BB84" t="s">
        <v>84</v>
      </c>
      <c r="BD84">
        <v>7804</v>
      </c>
      <c r="BE84">
        <v>584</v>
      </c>
      <c r="BF84">
        <v>280</v>
      </c>
      <c r="BG84" t="s">
        <v>125</v>
      </c>
      <c r="BH84">
        <v>35.394754800000001</v>
      </c>
      <c r="BI84">
        <v>139.5359143</v>
      </c>
      <c r="BJ84">
        <v>263</v>
      </c>
      <c r="BK84">
        <v>160</v>
      </c>
      <c r="BL84" t="s">
        <v>152</v>
      </c>
      <c r="BM84">
        <v>35.375653</v>
      </c>
      <c r="BN84">
        <v>139.50744510000001</v>
      </c>
      <c r="BO84">
        <v>1</v>
      </c>
      <c r="BP84" t="s">
        <v>81</v>
      </c>
      <c r="BQ84">
        <v>1</v>
      </c>
      <c r="BR84">
        <v>1</v>
      </c>
      <c r="BS84">
        <v>1</v>
      </c>
      <c r="BT84">
        <v>1</v>
      </c>
      <c r="BU84">
        <v>420</v>
      </c>
      <c r="BV84">
        <f>IF(テーブル1[[#This Row],[出発地施設緯度.世界測地系.]]="NA",テーブル1[[#This Row],[Olat]],テーブル1[[#This Row],[出発地施設緯度.世界測地系.]])</f>
        <v>35.398007886181503</v>
      </c>
      <c r="BW84">
        <f>IF(テーブル1[[#This Row],[出発地施設経度.世界測地系.]]="NA",テーブル1[[#This Row],[Olon]],テーブル1[[#This Row],[出発地施設経度.世界測地系.]])</f>
        <v>139.53273731534699</v>
      </c>
      <c r="BX84">
        <f>IF(テーブル1[[#This Row],[到着地施設緯度.世界測地系.]]="NA",テーブル1[[#This Row],[Dlat]],テーブル1[[#This Row],[到着地施設緯度.世界測地系.]])</f>
        <v>35.378907631932897</v>
      </c>
      <c r="BY84">
        <f>IF(テーブル1[[#This Row],[到着地施設経度.世界測地系.]]="NA",テーブル1[[#This Row],[Dlon]],テーブル1[[#This Row],[到着地施設経度.世界測地系.]])</f>
        <v>139.504271358924</v>
      </c>
      <c r="BZ84">
        <v>35.398007886181503</v>
      </c>
      <c r="CA84">
        <v>139.53273731534699</v>
      </c>
      <c r="CB84">
        <v>35.378907631932897</v>
      </c>
      <c r="CC84">
        <v>139.504271358924</v>
      </c>
      <c r="CD84">
        <v>35.398126312262498</v>
      </c>
      <c r="CE84">
        <v>139.53495562566599</v>
      </c>
      <c r="CF84">
        <v>35.378766145564398</v>
      </c>
      <c r="CG84">
        <v>139.50418537258</v>
      </c>
    </row>
    <row r="85" spans="1:85" x14ac:dyDescent="0.4">
      <c r="A85">
        <v>1</v>
      </c>
      <c r="B85">
        <v>225536</v>
      </c>
      <c r="C85" t="s">
        <v>163</v>
      </c>
      <c r="D85">
        <v>500</v>
      </c>
      <c r="E85" t="s">
        <v>90</v>
      </c>
      <c r="F85" s="1">
        <v>39804.690243055556</v>
      </c>
      <c r="G85" s="1">
        <v>39804.711238425924</v>
      </c>
      <c r="H85">
        <v>1814</v>
      </c>
      <c r="I85" t="str">
        <f>テーブル1[[#This Row],[出発地緯度]]&amp;","&amp;テーブル1[[#This Row],[出発地経度]]</f>
        <v>35.3980078861815,139.532737315347</v>
      </c>
      <c r="J85" t="str">
        <f>テーブル1[[#This Row],[到着地緯度]]&amp;","&amp;テーブル1[[#This Row],[到着地経度]]</f>
        <v>35.3789076319329,139.504271358924</v>
      </c>
      <c r="K85" t="s">
        <v>194</v>
      </c>
      <c r="L85" t="s">
        <v>195</v>
      </c>
      <c r="M85" t="s">
        <v>82</v>
      </c>
      <c r="N85" t="s">
        <v>112</v>
      </c>
      <c r="O85" t="s">
        <v>100</v>
      </c>
      <c r="AB85">
        <v>800</v>
      </c>
      <c r="AC85" s="1">
        <v>39804.69195601852</v>
      </c>
      <c r="AD85">
        <v>240</v>
      </c>
      <c r="AE85" s="1">
        <v>39804.69462962963</v>
      </c>
      <c r="AF85" t="s">
        <v>84</v>
      </c>
      <c r="AH85" t="s">
        <v>84</v>
      </c>
      <c r="AJ85" t="s">
        <v>84</v>
      </c>
      <c r="AL85" t="s">
        <v>84</v>
      </c>
      <c r="AN85" t="s">
        <v>84</v>
      </c>
      <c r="AP85" t="s">
        <v>84</v>
      </c>
      <c r="AR85" t="s">
        <v>84</v>
      </c>
      <c r="AT85" t="s">
        <v>84</v>
      </c>
      <c r="AV85" t="s">
        <v>84</v>
      </c>
      <c r="AX85" t="s">
        <v>84</v>
      </c>
      <c r="AZ85" t="s">
        <v>84</v>
      </c>
      <c r="BB85" t="s">
        <v>84</v>
      </c>
      <c r="BD85">
        <v>11063</v>
      </c>
      <c r="BE85">
        <v>584</v>
      </c>
      <c r="BF85">
        <v>280</v>
      </c>
      <c r="BG85" t="s">
        <v>125</v>
      </c>
      <c r="BH85">
        <v>35.394754800000001</v>
      </c>
      <c r="BI85">
        <v>139.5359143</v>
      </c>
      <c r="BJ85">
        <v>263</v>
      </c>
      <c r="BK85">
        <v>160</v>
      </c>
      <c r="BL85" t="s">
        <v>152</v>
      </c>
      <c r="BM85">
        <v>35.375653</v>
      </c>
      <c r="BN85">
        <v>139.50744510000001</v>
      </c>
      <c r="BO85">
        <v>2</v>
      </c>
      <c r="BP85" t="s">
        <v>93</v>
      </c>
      <c r="BQ85">
        <v>1</v>
      </c>
      <c r="BR85">
        <v>1</v>
      </c>
      <c r="BS85">
        <v>1</v>
      </c>
      <c r="BT85">
        <v>1</v>
      </c>
      <c r="BU85">
        <v>420</v>
      </c>
      <c r="BV85">
        <f>IF(テーブル1[[#This Row],[出発地施設緯度.世界測地系.]]="NA",テーブル1[[#This Row],[Olat]],テーブル1[[#This Row],[出発地施設緯度.世界測地系.]])</f>
        <v>35.398007886181503</v>
      </c>
      <c r="BW85">
        <f>IF(テーブル1[[#This Row],[出発地施設経度.世界測地系.]]="NA",テーブル1[[#This Row],[Olon]],テーブル1[[#This Row],[出発地施設経度.世界測地系.]])</f>
        <v>139.53273731534699</v>
      </c>
      <c r="BX85">
        <f>IF(テーブル1[[#This Row],[到着地施設緯度.世界測地系.]]="NA",テーブル1[[#This Row],[Dlat]],テーブル1[[#This Row],[到着地施設緯度.世界測地系.]])</f>
        <v>35.378907631932897</v>
      </c>
      <c r="BY85">
        <f>IF(テーブル1[[#This Row],[到着地施設経度.世界測地系.]]="NA",テーブル1[[#This Row],[Dlon]],テーブル1[[#This Row],[到着地施設経度.世界測地系.]])</f>
        <v>139.504271358924</v>
      </c>
      <c r="BZ85">
        <v>35.398007886181503</v>
      </c>
      <c r="CA85">
        <v>139.53273731534699</v>
      </c>
      <c r="CB85">
        <v>35.378907631932897</v>
      </c>
      <c r="CC85">
        <v>139.504271358924</v>
      </c>
      <c r="CD85">
        <v>35.398898778479101</v>
      </c>
      <c r="CE85">
        <v>139.532026733338</v>
      </c>
      <c r="CF85">
        <v>35.3782188980067</v>
      </c>
      <c r="CG85">
        <v>139.50383662674199</v>
      </c>
    </row>
    <row r="86" spans="1:85" x14ac:dyDescent="0.4">
      <c r="A86">
        <v>1</v>
      </c>
      <c r="B86">
        <v>192937</v>
      </c>
      <c r="C86" t="s">
        <v>163</v>
      </c>
      <c r="D86">
        <v>500</v>
      </c>
      <c r="E86" t="s">
        <v>90</v>
      </c>
      <c r="F86" s="1">
        <v>39780.456643518519</v>
      </c>
      <c r="G86" s="1">
        <v>39780.495856481481</v>
      </c>
      <c r="H86">
        <v>3388</v>
      </c>
      <c r="I86" t="str">
        <f>テーブル1[[#This Row],[出発地緯度]]&amp;","&amp;テーブル1[[#This Row],[出発地経度]]</f>
        <v>35.3764796333707,139.500935847736</v>
      </c>
      <c r="J86" t="str">
        <f>テーブル1[[#This Row],[到着地緯度]]&amp;","&amp;テーブル1[[#This Row],[到着地経度]]</f>
        <v>35.4658906591495,139.620544297276</v>
      </c>
      <c r="K86" t="s">
        <v>79</v>
      </c>
      <c r="L86" t="s">
        <v>192</v>
      </c>
      <c r="M86" t="s">
        <v>82</v>
      </c>
      <c r="N86" t="s">
        <v>112</v>
      </c>
      <c r="O86" t="s">
        <v>100</v>
      </c>
      <c r="P86" t="s">
        <v>82</v>
      </c>
      <c r="Q86" t="s">
        <v>83</v>
      </c>
      <c r="R86" t="s">
        <v>82</v>
      </c>
      <c r="AB86">
        <v>800</v>
      </c>
      <c r="AC86" s="1">
        <v>39780.460370370369</v>
      </c>
      <c r="AD86">
        <v>240</v>
      </c>
      <c r="AE86" s="1">
        <v>39780.467881944445</v>
      </c>
      <c r="AF86">
        <v>420</v>
      </c>
      <c r="AG86" s="1">
        <v>39780.481388888889</v>
      </c>
      <c r="AH86">
        <v>210</v>
      </c>
      <c r="AI86" s="1">
        <v>39780.485625000001</v>
      </c>
      <c r="AJ86">
        <v>420</v>
      </c>
      <c r="AK86" s="1">
        <v>39780.492129629631</v>
      </c>
      <c r="AL86" t="s">
        <v>84</v>
      </c>
      <c r="AN86" t="s">
        <v>84</v>
      </c>
      <c r="AP86" t="s">
        <v>84</v>
      </c>
      <c r="AR86" t="s">
        <v>84</v>
      </c>
      <c r="AT86" t="s">
        <v>84</v>
      </c>
      <c r="AV86" t="s">
        <v>84</v>
      </c>
      <c r="AX86" t="s">
        <v>84</v>
      </c>
      <c r="AZ86" t="s">
        <v>84</v>
      </c>
      <c r="BB86" t="s">
        <v>84</v>
      </c>
      <c r="BD86">
        <v>4222</v>
      </c>
      <c r="BE86">
        <v>262</v>
      </c>
      <c r="BF86">
        <v>110</v>
      </c>
      <c r="BG86" t="s">
        <v>79</v>
      </c>
      <c r="BH86">
        <v>35.373224800000003</v>
      </c>
      <c r="BI86">
        <v>139.50410919999999</v>
      </c>
      <c r="BJ86">
        <v>580</v>
      </c>
      <c r="BK86">
        <v>150</v>
      </c>
      <c r="BL86" t="s">
        <v>95</v>
      </c>
      <c r="BM86">
        <v>35.462643300000003</v>
      </c>
      <c r="BN86">
        <v>139.62373170000001</v>
      </c>
      <c r="BO86">
        <v>1</v>
      </c>
      <c r="BP86" t="s">
        <v>81</v>
      </c>
      <c r="BQ86">
        <v>1</v>
      </c>
      <c r="BR86">
        <v>1</v>
      </c>
      <c r="BS86">
        <v>1</v>
      </c>
      <c r="BT86">
        <v>1</v>
      </c>
      <c r="BU86">
        <v>420</v>
      </c>
      <c r="BV86">
        <f>IF(テーブル1[[#This Row],[出発地施設緯度.世界測地系.]]="NA",テーブル1[[#This Row],[Olat]],テーブル1[[#This Row],[出発地施設緯度.世界測地系.]])</f>
        <v>35.3764796333707</v>
      </c>
      <c r="BW86">
        <f>IF(テーブル1[[#This Row],[出発地施設経度.世界測地系.]]="NA",テーブル1[[#This Row],[Olon]],テーブル1[[#This Row],[出発地施設経度.世界測地系.]])</f>
        <v>139.500935847736</v>
      </c>
      <c r="BX86">
        <f>IF(テーブル1[[#This Row],[到着地施設緯度.世界測地系.]]="NA",テーブル1[[#This Row],[Dlat]],テーブル1[[#This Row],[到着地施設緯度.世界測地系.]])</f>
        <v>35.465890659149501</v>
      </c>
      <c r="BY86">
        <f>IF(テーブル1[[#This Row],[到着地施設経度.世界測地系.]]="NA",テーブル1[[#This Row],[Dlon]],テーブル1[[#This Row],[到着地施設経度.世界測地系.]])</f>
        <v>139.62054429727601</v>
      </c>
      <c r="BZ86">
        <v>35.3764796333707</v>
      </c>
      <c r="CA86">
        <v>139.500935847736</v>
      </c>
      <c r="CB86">
        <v>35.465890659149501</v>
      </c>
      <c r="CC86">
        <v>139.62054429727601</v>
      </c>
      <c r="CD86">
        <v>35.376625730651199</v>
      </c>
      <c r="CE86">
        <v>139.50167477964101</v>
      </c>
      <c r="CF86">
        <v>35.466855246993099</v>
      </c>
      <c r="CG86">
        <v>139.620029995572</v>
      </c>
    </row>
    <row r="87" spans="1:85" x14ac:dyDescent="0.4">
      <c r="A87">
        <v>1</v>
      </c>
      <c r="B87">
        <v>197347</v>
      </c>
      <c r="C87" t="s">
        <v>163</v>
      </c>
      <c r="D87">
        <v>500</v>
      </c>
      <c r="E87" t="s">
        <v>90</v>
      </c>
      <c r="F87" s="1">
        <v>39788.516157407408</v>
      </c>
      <c r="G87" s="1">
        <v>39788.546643518515</v>
      </c>
      <c r="H87">
        <v>2634</v>
      </c>
      <c r="I87" t="str">
        <f>テーブル1[[#This Row],[出発地緯度]]&amp;","&amp;テーブル1[[#This Row],[出発地経度]]</f>
        <v>35.3764796333707,139.500935847736</v>
      </c>
      <c r="J87" t="str">
        <f>テーブル1[[#This Row],[到着地緯度]]&amp;","&amp;テーブル1[[#This Row],[到着地経度]]</f>
        <v>35.4658906591495,139.620544297276</v>
      </c>
      <c r="K87" t="s">
        <v>79</v>
      </c>
      <c r="L87" t="s">
        <v>192</v>
      </c>
      <c r="M87" t="s">
        <v>82</v>
      </c>
      <c r="N87" t="s">
        <v>100</v>
      </c>
      <c r="O87" t="s">
        <v>82</v>
      </c>
      <c r="P87" t="s">
        <v>112</v>
      </c>
      <c r="Q87" t="s">
        <v>83</v>
      </c>
      <c r="R87" t="s">
        <v>82</v>
      </c>
      <c r="AB87">
        <v>240</v>
      </c>
      <c r="AC87" s="1">
        <v>39788.521493055552</v>
      </c>
      <c r="AD87">
        <v>420</v>
      </c>
      <c r="AE87" s="1">
        <v>39788.530034722222</v>
      </c>
      <c r="AF87">
        <v>800</v>
      </c>
      <c r="AG87" s="1">
        <v>39788.534317129626</v>
      </c>
      <c r="AH87">
        <v>210</v>
      </c>
      <c r="AI87" s="1">
        <v>39788.537118055552</v>
      </c>
      <c r="AJ87">
        <v>420</v>
      </c>
      <c r="AK87" s="1">
        <v>39788.545046296298</v>
      </c>
      <c r="AL87" t="s">
        <v>84</v>
      </c>
      <c r="AN87" t="s">
        <v>84</v>
      </c>
      <c r="AP87" t="s">
        <v>84</v>
      </c>
      <c r="AR87" t="s">
        <v>84</v>
      </c>
      <c r="AT87" t="s">
        <v>84</v>
      </c>
      <c r="AV87" t="s">
        <v>84</v>
      </c>
      <c r="AX87" t="s">
        <v>84</v>
      </c>
      <c r="AZ87" t="s">
        <v>84</v>
      </c>
      <c r="BB87" t="s">
        <v>84</v>
      </c>
      <c r="BD87">
        <v>6590</v>
      </c>
      <c r="BE87">
        <v>262</v>
      </c>
      <c r="BF87">
        <v>110</v>
      </c>
      <c r="BG87" t="s">
        <v>79</v>
      </c>
      <c r="BH87">
        <v>35.373224800000003</v>
      </c>
      <c r="BI87">
        <v>139.50410919999999</v>
      </c>
      <c r="BJ87">
        <v>580</v>
      </c>
      <c r="BK87">
        <v>150</v>
      </c>
      <c r="BL87" t="s">
        <v>95</v>
      </c>
      <c r="BM87">
        <v>35.462643300000003</v>
      </c>
      <c r="BN87">
        <v>139.62373170000001</v>
      </c>
      <c r="BO87">
        <v>1</v>
      </c>
      <c r="BP87" t="s">
        <v>81</v>
      </c>
      <c r="BQ87">
        <v>1</v>
      </c>
      <c r="BR87">
        <v>1</v>
      </c>
      <c r="BS87">
        <v>1</v>
      </c>
      <c r="BT87">
        <v>1</v>
      </c>
      <c r="BU87">
        <v>420</v>
      </c>
      <c r="BV87">
        <f>IF(テーブル1[[#This Row],[出発地施設緯度.世界測地系.]]="NA",テーブル1[[#This Row],[Olat]],テーブル1[[#This Row],[出発地施設緯度.世界測地系.]])</f>
        <v>35.3764796333707</v>
      </c>
      <c r="BW87">
        <f>IF(テーブル1[[#This Row],[出発地施設経度.世界測地系.]]="NA",テーブル1[[#This Row],[Olon]],テーブル1[[#This Row],[出発地施設経度.世界測地系.]])</f>
        <v>139.500935847736</v>
      </c>
      <c r="BX87">
        <f>IF(テーブル1[[#This Row],[到着地施設緯度.世界測地系.]]="NA",テーブル1[[#This Row],[Dlat]],テーブル1[[#This Row],[到着地施設緯度.世界測地系.]])</f>
        <v>35.465890659149501</v>
      </c>
      <c r="BY87">
        <f>IF(テーブル1[[#This Row],[到着地施設経度.世界測地系.]]="NA",テーブル1[[#This Row],[Dlon]],テーブル1[[#This Row],[到着地施設経度.世界測地系.]])</f>
        <v>139.62054429727601</v>
      </c>
      <c r="BZ87">
        <v>35.3764796333707</v>
      </c>
      <c r="CA87">
        <v>139.500935847736</v>
      </c>
      <c r="CB87">
        <v>35.465890659149501</v>
      </c>
      <c r="CC87">
        <v>139.62054429727601</v>
      </c>
      <c r="CD87">
        <v>35.377575209605197</v>
      </c>
      <c r="CE87">
        <v>139.50055902858301</v>
      </c>
      <c r="CF87">
        <v>35.465449731153498</v>
      </c>
      <c r="CG87">
        <v>139.62196649946699</v>
      </c>
    </row>
    <row r="88" spans="1:85" x14ac:dyDescent="0.4">
      <c r="A88">
        <v>1</v>
      </c>
      <c r="B88">
        <v>196709</v>
      </c>
      <c r="C88" t="s">
        <v>134</v>
      </c>
      <c r="D88">
        <v>999</v>
      </c>
      <c r="E88" t="s">
        <v>86</v>
      </c>
      <c r="F88" s="1">
        <v>39787.429386574076</v>
      </c>
      <c r="G88" s="1">
        <v>39787.447627314818</v>
      </c>
      <c r="H88">
        <v>1576</v>
      </c>
      <c r="I88" t="str">
        <f>テーブル1[[#This Row],[出発地緯度]]&amp;","&amp;テーブル1[[#This Row],[出発地経度]]</f>
        <v>35.5097383397816,139.532986949791</v>
      </c>
      <c r="J88" t="str">
        <f>テーブル1[[#This Row],[到着地緯度]]&amp;","&amp;テーブル1[[#This Row],[到着地経度]]</f>
        <v>35.5143679060475,139.542229769007</v>
      </c>
      <c r="M88" t="s">
        <v>82</v>
      </c>
      <c r="N88" t="s">
        <v>104</v>
      </c>
      <c r="O88" t="s">
        <v>82</v>
      </c>
      <c r="AB88">
        <v>110</v>
      </c>
      <c r="AC88" s="1">
        <v>39787.432997685188</v>
      </c>
      <c r="AD88">
        <v>420</v>
      </c>
      <c r="AE88" s="1">
        <v>39787.441018518519</v>
      </c>
      <c r="AF88" t="s">
        <v>84</v>
      </c>
      <c r="AH88" t="s">
        <v>84</v>
      </c>
      <c r="AJ88" t="s">
        <v>84</v>
      </c>
      <c r="AL88" t="s">
        <v>84</v>
      </c>
      <c r="AN88" t="s">
        <v>84</v>
      </c>
      <c r="AP88" t="s">
        <v>84</v>
      </c>
      <c r="AR88" t="s">
        <v>84</v>
      </c>
      <c r="AT88" t="s">
        <v>84</v>
      </c>
      <c r="AV88" t="s">
        <v>84</v>
      </c>
      <c r="AX88" t="s">
        <v>84</v>
      </c>
      <c r="AZ88" t="s">
        <v>84</v>
      </c>
      <c r="BB88" t="s">
        <v>84</v>
      </c>
      <c r="BD88">
        <v>6269</v>
      </c>
      <c r="BE88" t="s">
        <v>84</v>
      </c>
      <c r="BF88" t="s">
        <v>84</v>
      </c>
      <c r="BH88" t="s">
        <v>84</v>
      </c>
      <c r="BI88" t="s">
        <v>84</v>
      </c>
      <c r="BJ88" t="s">
        <v>84</v>
      </c>
      <c r="BK88" t="s">
        <v>84</v>
      </c>
      <c r="BM88" t="s">
        <v>84</v>
      </c>
      <c r="BN88" t="s">
        <v>84</v>
      </c>
      <c r="BO88" t="s">
        <v>84</v>
      </c>
      <c r="BQ88">
        <v>0</v>
      </c>
      <c r="BR88">
        <v>1</v>
      </c>
      <c r="BS88">
        <v>1</v>
      </c>
      <c r="BT88">
        <v>1</v>
      </c>
      <c r="BU88">
        <v>420</v>
      </c>
      <c r="BV88">
        <f>IF(テーブル1[[#This Row],[出発地施設緯度.世界測地系.]]="NA",テーブル1[[#This Row],[Olat]],テーブル1[[#This Row],[出発地施設緯度.世界測地系.]])</f>
        <v>35.509738339781599</v>
      </c>
      <c r="BW88">
        <f>IF(テーブル1[[#This Row],[出発地施設経度.世界測地系.]]="NA",テーブル1[[#This Row],[Olon]],テーブル1[[#This Row],[出発地施設経度.世界測地系.]])</f>
        <v>139.532986949791</v>
      </c>
      <c r="BX88">
        <f>IF(テーブル1[[#This Row],[到着地施設緯度.世界測地系.]]="NA",テーブル1[[#This Row],[Dlat]],テーブル1[[#This Row],[到着地施設緯度.世界測地系.]])</f>
        <v>35.514367906047497</v>
      </c>
      <c r="BY88">
        <f>IF(テーブル1[[#This Row],[到着地施設経度.世界測地系.]]="NA",テーブル1[[#This Row],[Dlon]],テーブル1[[#This Row],[到着地施設経度.世界測地系.]])</f>
        <v>139.54222976900701</v>
      </c>
      <c r="BZ88" t="s">
        <v>84</v>
      </c>
      <c r="CA88" t="s">
        <v>84</v>
      </c>
      <c r="CB88" t="s">
        <v>84</v>
      </c>
      <c r="CC88" t="s">
        <v>84</v>
      </c>
      <c r="CD88">
        <v>35.509738339781599</v>
      </c>
      <c r="CE88">
        <v>139.532986949791</v>
      </c>
      <c r="CF88">
        <v>35.514367906047497</v>
      </c>
      <c r="CG88">
        <v>139.54222976900701</v>
      </c>
    </row>
    <row r="89" spans="1:85" x14ac:dyDescent="0.4">
      <c r="A89">
        <v>1</v>
      </c>
      <c r="B89">
        <v>224163</v>
      </c>
      <c r="C89" t="s">
        <v>134</v>
      </c>
      <c r="D89">
        <v>999</v>
      </c>
      <c r="E89" t="s">
        <v>86</v>
      </c>
      <c r="F89" s="1">
        <v>39800.463946759257</v>
      </c>
      <c r="G89" s="1">
        <v>39800.470150462963</v>
      </c>
      <c r="H89">
        <v>536</v>
      </c>
      <c r="I89" t="str">
        <f>テーブル1[[#This Row],[出発地緯度]]&amp;","&amp;テーブル1[[#This Row],[出発地経度]]</f>
        <v>35.5087995510648,139.533609241339</v>
      </c>
      <c r="J89" t="str">
        <f>テーブル1[[#This Row],[到着地緯度]]&amp;","&amp;テーブル1[[#This Row],[到着地経度]]</f>
        <v>35.5151671148884,139.530454910097</v>
      </c>
      <c r="M89" t="s">
        <v>82</v>
      </c>
      <c r="N89" t="s">
        <v>98</v>
      </c>
      <c r="AB89">
        <v>100</v>
      </c>
      <c r="AC89" s="1">
        <v>39800.465162037035</v>
      </c>
      <c r="AD89" t="s">
        <v>84</v>
      </c>
      <c r="AF89" t="s">
        <v>84</v>
      </c>
      <c r="AH89" t="s">
        <v>84</v>
      </c>
      <c r="AJ89" t="s">
        <v>84</v>
      </c>
      <c r="AL89" t="s">
        <v>84</v>
      </c>
      <c r="AN89" t="s">
        <v>84</v>
      </c>
      <c r="AP89" t="s">
        <v>84</v>
      </c>
      <c r="AR89" t="s">
        <v>84</v>
      </c>
      <c r="AT89" t="s">
        <v>84</v>
      </c>
      <c r="AV89" t="s">
        <v>84</v>
      </c>
      <c r="AX89" t="s">
        <v>84</v>
      </c>
      <c r="AZ89" t="s">
        <v>84</v>
      </c>
      <c r="BB89" t="s">
        <v>84</v>
      </c>
      <c r="BD89">
        <v>9955</v>
      </c>
      <c r="BE89" t="s">
        <v>84</v>
      </c>
      <c r="BF89" t="s">
        <v>84</v>
      </c>
      <c r="BH89" t="s">
        <v>84</v>
      </c>
      <c r="BI89" t="s">
        <v>84</v>
      </c>
      <c r="BJ89" t="s">
        <v>84</v>
      </c>
      <c r="BK89" t="s">
        <v>84</v>
      </c>
      <c r="BM89" t="s">
        <v>84</v>
      </c>
      <c r="BN89" t="s">
        <v>84</v>
      </c>
      <c r="BO89" t="s">
        <v>84</v>
      </c>
      <c r="BQ89">
        <v>0</v>
      </c>
      <c r="BR89">
        <v>1</v>
      </c>
      <c r="BS89">
        <v>1</v>
      </c>
      <c r="BT89">
        <v>1</v>
      </c>
      <c r="BU89">
        <v>420</v>
      </c>
      <c r="BV89">
        <f>IF(テーブル1[[#This Row],[出発地施設緯度.世界測地系.]]="NA",テーブル1[[#This Row],[Olat]],テーブル1[[#This Row],[出発地施設緯度.世界測地系.]])</f>
        <v>35.508799551064797</v>
      </c>
      <c r="BW89">
        <f>IF(テーブル1[[#This Row],[出発地施設経度.世界測地系.]]="NA",テーブル1[[#This Row],[Olon]],テーブル1[[#This Row],[出発地施設経度.世界測地系.]])</f>
        <v>139.53360924133901</v>
      </c>
      <c r="BX89">
        <f>IF(テーブル1[[#This Row],[到着地施設緯度.世界測地系.]]="NA",テーブル1[[#This Row],[Dlat]],テーブル1[[#This Row],[到着地施設緯度.世界測地系.]])</f>
        <v>35.515167114888399</v>
      </c>
      <c r="BY89">
        <f>IF(テーブル1[[#This Row],[到着地施設経度.世界測地系.]]="NA",テーブル1[[#This Row],[Dlon]],テーブル1[[#This Row],[到着地施設経度.世界測地系.]])</f>
        <v>139.53045491009701</v>
      </c>
      <c r="BZ89" t="s">
        <v>84</v>
      </c>
      <c r="CA89" t="s">
        <v>84</v>
      </c>
      <c r="CB89" t="s">
        <v>84</v>
      </c>
      <c r="CC89" t="s">
        <v>84</v>
      </c>
      <c r="CD89">
        <v>35.508799551064797</v>
      </c>
      <c r="CE89">
        <v>139.53360924133901</v>
      </c>
      <c r="CF89">
        <v>35.515167114888399</v>
      </c>
      <c r="CG89">
        <v>139.53045491009701</v>
      </c>
    </row>
    <row r="90" spans="1:85" x14ac:dyDescent="0.4">
      <c r="A90">
        <v>1</v>
      </c>
      <c r="B90">
        <v>225086</v>
      </c>
      <c r="C90" t="s">
        <v>134</v>
      </c>
      <c r="D90">
        <v>999</v>
      </c>
      <c r="E90" t="s">
        <v>86</v>
      </c>
      <c r="F90" s="1">
        <v>39803.396041666667</v>
      </c>
      <c r="G90" s="1">
        <v>39803.416909722226</v>
      </c>
      <c r="H90">
        <v>1803</v>
      </c>
      <c r="I90" t="str">
        <f>テーブル1[[#This Row],[出発地緯度]]&amp;","&amp;テーブル1[[#This Row],[出発地経度]]</f>
        <v>35.5088585506559,139.533947110562</v>
      </c>
      <c r="J90" t="str">
        <f>テーブル1[[#This Row],[到着地緯度]]&amp;","&amp;テーブル1[[#This Row],[到着地経度]]</f>
        <v>35.5385774275925,139.582934973707</v>
      </c>
      <c r="M90" t="s">
        <v>82</v>
      </c>
      <c r="N90" t="s">
        <v>104</v>
      </c>
      <c r="AB90">
        <v>110</v>
      </c>
      <c r="AC90" s="1">
        <v>39803.399328703701</v>
      </c>
      <c r="AD90" t="s">
        <v>84</v>
      </c>
      <c r="AF90" t="s">
        <v>84</v>
      </c>
      <c r="AH90" t="s">
        <v>84</v>
      </c>
      <c r="AJ90" t="s">
        <v>84</v>
      </c>
      <c r="AL90" t="s">
        <v>84</v>
      </c>
      <c r="AN90" t="s">
        <v>84</v>
      </c>
      <c r="AP90" t="s">
        <v>84</v>
      </c>
      <c r="AR90" t="s">
        <v>84</v>
      </c>
      <c r="AT90" t="s">
        <v>84</v>
      </c>
      <c r="AV90" t="s">
        <v>84</v>
      </c>
      <c r="AX90" t="s">
        <v>84</v>
      </c>
      <c r="AZ90" t="s">
        <v>84</v>
      </c>
      <c r="BB90" t="s">
        <v>84</v>
      </c>
      <c r="BD90">
        <v>10708</v>
      </c>
      <c r="BE90" t="s">
        <v>84</v>
      </c>
      <c r="BF90" t="s">
        <v>84</v>
      </c>
      <c r="BH90" t="s">
        <v>84</v>
      </c>
      <c r="BI90" t="s">
        <v>84</v>
      </c>
      <c r="BJ90" t="s">
        <v>84</v>
      </c>
      <c r="BK90" t="s">
        <v>84</v>
      </c>
      <c r="BM90" t="s">
        <v>84</v>
      </c>
      <c r="BN90" t="s">
        <v>84</v>
      </c>
      <c r="BO90" t="s">
        <v>84</v>
      </c>
      <c r="BQ90">
        <v>0</v>
      </c>
      <c r="BR90">
        <v>1</v>
      </c>
      <c r="BS90">
        <v>1</v>
      </c>
      <c r="BT90">
        <v>1</v>
      </c>
      <c r="BU90">
        <v>420</v>
      </c>
      <c r="BV90">
        <f>IF(テーブル1[[#This Row],[出発地施設緯度.世界測地系.]]="NA",テーブル1[[#This Row],[Olat]],テーブル1[[#This Row],[出発地施設緯度.世界測地系.]])</f>
        <v>35.508858550655901</v>
      </c>
      <c r="BW90">
        <f>IF(テーブル1[[#This Row],[出発地施設経度.世界測地系.]]="NA",テーブル1[[#This Row],[Olon]],テーブル1[[#This Row],[出発地施設経度.世界測地系.]])</f>
        <v>139.533947110562</v>
      </c>
      <c r="BX90">
        <f>IF(テーブル1[[#This Row],[到着地施設緯度.世界測地系.]]="NA",テーブル1[[#This Row],[Dlat]],テーブル1[[#This Row],[到着地施設緯度.世界測地系.]])</f>
        <v>35.5385774275925</v>
      </c>
      <c r="BY90">
        <f>IF(テーブル1[[#This Row],[到着地施設経度.世界測地系.]]="NA",テーブル1[[#This Row],[Dlon]],テーブル1[[#This Row],[到着地施設経度.世界測地系.]])</f>
        <v>139.58293497370701</v>
      </c>
      <c r="BZ90" t="s">
        <v>84</v>
      </c>
      <c r="CA90" t="s">
        <v>84</v>
      </c>
      <c r="CB90" t="s">
        <v>84</v>
      </c>
      <c r="CC90" t="s">
        <v>84</v>
      </c>
      <c r="CD90">
        <v>35.508858550655901</v>
      </c>
      <c r="CE90">
        <v>139.533947110562</v>
      </c>
      <c r="CF90">
        <v>35.5385774275925</v>
      </c>
      <c r="CG90">
        <v>139.58293497370701</v>
      </c>
    </row>
    <row r="91" spans="1:85" x14ac:dyDescent="0.4">
      <c r="A91">
        <v>1</v>
      </c>
      <c r="B91">
        <v>188162</v>
      </c>
      <c r="C91" t="s">
        <v>134</v>
      </c>
      <c r="D91">
        <v>300</v>
      </c>
      <c r="E91" t="s">
        <v>119</v>
      </c>
      <c r="F91" s="1">
        <v>39770.744814814818</v>
      </c>
      <c r="G91" s="1">
        <v>39770.746319444443</v>
      </c>
      <c r="H91">
        <v>130</v>
      </c>
      <c r="I91" t="str">
        <f>テーブル1[[#This Row],[出発地緯度]]&amp;","&amp;テーブル1[[#This Row],[出発地経度]]</f>
        <v>35.4449683906826,139.637357064394</v>
      </c>
      <c r="J91" t="str">
        <f>テーブル1[[#This Row],[到着地緯度]]&amp;","&amp;テーブル1[[#This Row],[到着地経度]]</f>
        <v>35.4441368620062,139.636348486444</v>
      </c>
      <c r="M91" t="s">
        <v>82</v>
      </c>
      <c r="N91" t="s">
        <v>87</v>
      </c>
      <c r="O91" t="s">
        <v>110</v>
      </c>
      <c r="AB91">
        <v>200</v>
      </c>
      <c r="AC91" s="1">
        <v>39770.745532407411</v>
      </c>
      <c r="AD91">
        <v>410</v>
      </c>
      <c r="AE91" s="1">
        <v>39770.745833333334</v>
      </c>
      <c r="AF91" t="s">
        <v>84</v>
      </c>
      <c r="AH91" t="s">
        <v>84</v>
      </c>
      <c r="AJ91" t="s">
        <v>84</v>
      </c>
      <c r="AL91" t="s">
        <v>84</v>
      </c>
      <c r="AN91" t="s">
        <v>84</v>
      </c>
      <c r="AP91" t="s">
        <v>84</v>
      </c>
      <c r="AR91" t="s">
        <v>84</v>
      </c>
      <c r="AT91" t="s">
        <v>84</v>
      </c>
      <c r="AV91" t="s">
        <v>84</v>
      </c>
      <c r="AX91" t="s">
        <v>84</v>
      </c>
      <c r="AZ91" t="s">
        <v>84</v>
      </c>
      <c r="BB91" t="s">
        <v>84</v>
      </c>
      <c r="BD91">
        <v>1439</v>
      </c>
      <c r="BE91" t="s">
        <v>84</v>
      </c>
      <c r="BF91" t="s">
        <v>84</v>
      </c>
      <c r="BH91" t="s">
        <v>84</v>
      </c>
      <c r="BI91" t="s">
        <v>84</v>
      </c>
      <c r="BJ91" t="s">
        <v>84</v>
      </c>
      <c r="BK91" t="s">
        <v>84</v>
      </c>
      <c r="BM91" t="s">
        <v>84</v>
      </c>
      <c r="BN91" t="s">
        <v>84</v>
      </c>
      <c r="BO91" t="s">
        <v>84</v>
      </c>
      <c r="BQ91">
        <v>0</v>
      </c>
      <c r="BR91">
        <v>1</v>
      </c>
      <c r="BS91">
        <v>1</v>
      </c>
      <c r="BT91">
        <v>1</v>
      </c>
      <c r="BU91">
        <v>420</v>
      </c>
      <c r="BV91">
        <f>IF(テーブル1[[#This Row],[出発地施設緯度.世界測地系.]]="NA",テーブル1[[#This Row],[Olat]],テーブル1[[#This Row],[出発地施設緯度.世界測地系.]])</f>
        <v>35.444968390682597</v>
      </c>
      <c r="BW91">
        <f>IF(テーブル1[[#This Row],[出発地施設経度.世界測地系.]]="NA",テーブル1[[#This Row],[Olon]],テーブル1[[#This Row],[出発地施設経度.世界測地系.]])</f>
        <v>139.637357064394</v>
      </c>
      <c r="BX91">
        <f>IF(テーブル1[[#This Row],[到着地施設緯度.世界測地系.]]="NA",テーブル1[[#This Row],[Dlat]],テーブル1[[#This Row],[到着地施設緯度.世界測地系.]])</f>
        <v>35.444136862006197</v>
      </c>
      <c r="BY91">
        <f>IF(テーブル1[[#This Row],[到着地施設経度.世界測地系.]]="NA",テーブル1[[#This Row],[Dlon]],テーブル1[[#This Row],[到着地施設経度.世界測地系.]])</f>
        <v>139.63634848644401</v>
      </c>
      <c r="BZ91" t="s">
        <v>84</v>
      </c>
      <c r="CA91" t="s">
        <v>84</v>
      </c>
      <c r="CB91" t="s">
        <v>84</v>
      </c>
      <c r="CC91" t="s">
        <v>84</v>
      </c>
      <c r="CD91">
        <v>35.444968390682597</v>
      </c>
      <c r="CE91">
        <v>139.637357064394</v>
      </c>
      <c r="CF91">
        <v>35.444136862006197</v>
      </c>
      <c r="CG91">
        <v>139.63634848644401</v>
      </c>
    </row>
    <row r="92" spans="1:85" x14ac:dyDescent="0.4">
      <c r="A92">
        <v>1</v>
      </c>
      <c r="B92">
        <v>189081</v>
      </c>
      <c r="C92" t="s">
        <v>134</v>
      </c>
      <c r="D92">
        <v>300</v>
      </c>
      <c r="E92" t="s">
        <v>119</v>
      </c>
      <c r="F92" s="1">
        <v>39772.678749999999</v>
      </c>
      <c r="G92" s="1">
        <v>39772.682800925926</v>
      </c>
      <c r="H92">
        <v>350</v>
      </c>
      <c r="I92" t="str">
        <f>テーブル1[[#This Row],[出発地緯度]]&amp;","&amp;テーブル1[[#This Row],[出発地経度]]</f>
        <v>35.4504775952491,139.631279115481</v>
      </c>
      <c r="J92" t="str">
        <f>テーブル1[[#This Row],[到着地緯度]]&amp;","&amp;テーブル1[[#This Row],[到着地経度]]</f>
        <v>35.4439652763299,139.636117813502</v>
      </c>
      <c r="M92" t="s">
        <v>87</v>
      </c>
      <c r="N92" t="s">
        <v>82</v>
      </c>
      <c r="AB92">
        <v>420</v>
      </c>
      <c r="AC92" s="1">
        <v>39772.680231481485</v>
      </c>
      <c r="AD92" t="s">
        <v>84</v>
      </c>
      <c r="AF92" t="s">
        <v>84</v>
      </c>
      <c r="AH92" t="s">
        <v>84</v>
      </c>
      <c r="AJ92" t="s">
        <v>84</v>
      </c>
      <c r="AL92" t="s">
        <v>84</v>
      </c>
      <c r="AN92" t="s">
        <v>84</v>
      </c>
      <c r="AP92" t="s">
        <v>84</v>
      </c>
      <c r="AR92" t="s">
        <v>84</v>
      </c>
      <c r="AT92" t="s">
        <v>84</v>
      </c>
      <c r="AV92" t="s">
        <v>84</v>
      </c>
      <c r="AX92" t="s">
        <v>84</v>
      </c>
      <c r="AZ92" t="s">
        <v>84</v>
      </c>
      <c r="BB92" t="s">
        <v>84</v>
      </c>
      <c r="BD92">
        <v>1955</v>
      </c>
      <c r="BE92" t="s">
        <v>84</v>
      </c>
      <c r="BF92" t="s">
        <v>84</v>
      </c>
      <c r="BH92" t="s">
        <v>84</v>
      </c>
      <c r="BI92" t="s">
        <v>84</v>
      </c>
      <c r="BJ92" t="s">
        <v>84</v>
      </c>
      <c r="BK92" t="s">
        <v>84</v>
      </c>
      <c r="BM92" t="s">
        <v>84</v>
      </c>
      <c r="BN92" t="s">
        <v>84</v>
      </c>
      <c r="BO92" t="s">
        <v>84</v>
      </c>
      <c r="BQ92">
        <v>0</v>
      </c>
      <c r="BR92">
        <v>1</v>
      </c>
      <c r="BS92">
        <v>1</v>
      </c>
      <c r="BT92">
        <v>1</v>
      </c>
      <c r="BU92">
        <v>200</v>
      </c>
      <c r="BV92">
        <f>IF(テーブル1[[#This Row],[出発地施設緯度.世界測地系.]]="NA",テーブル1[[#This Row],[Olat]],テーブル1[[#This Row],[出発地施設緯度.世界測地系.]])</f>
        <v>35.450477595249097</v>
      </c>
      <c r="BW92">
        <f>IF(テーブル1[[#This Row],[出発地施設経度.世界測地系.]]="NA",テーブル1[[#This Row],[Olon]],テーブル1[[#This Row],[出発地施設経度.世界測地系.]])</f>
        <v>139.63127911548099</v>
      </c>
      <c r="BX92">
        <f>IF(テーブル1[[#This Row],[到着地施設緯度.世界測地系.]]="NA",テーブル1[[#This Row],[Dlat]],テーブル1[[#This Row],[到着地施設緯度.世界測地系.]])</f>
        <v>35.443965276329898</v>
      </c>
      <c r="BY92">
        <f>IF(テーブル1[[#This Row],[到着地施設経度.世界測地系.]]="NA",テーブル1[[#This Row],[Dlon]],テーブル1[[#This Row],[到着地施設経度.世界測地系.]])</f>
        <v>139.63611781350201</v>
      </c>
      <c r="BZ92" t="s">
        <v>84</v>
      </c>
      <c r="CA92" t="s">
        <v>84</v>
      </c>
      <c r="CB92" t="s">
        <v>84</v>
      </c>
      <c r="CC92" t="s">
        <v>84</v>
      </c>
      <c r="CD92">
        <v>35.450477595249097</v>
      </c>
      <c r="CE92">
        <v>139.63127911548099</v>
      </c>
      <c r="CF92">
        <v>35.443965276329898</v>
      </c>
      <c r="CG92">
        <v>139.63611781350201</v>
      </c>
    </row>
    <row r="93" spans="1:85" x14ac:dyDescent="0.4">
      <c r="A93">
        <v>1</v>
      </c>
      <c r="B93">
        <v>192513</v>
      </c>
      <c r="C93" t="s">
        <v>134</v>
      </c>
      <c r="D93">
        <v>300</v>
      </c>
      <c r="E93" t="s">
        <v>119</v>
      </c>
      <c r="F93" s="1">
        <v>39779.722372685188</v>
      </c>
      <c r="G93" s="1">
        <v>39779.742511574077</v>
      </c>
      <c r="H93">
        <v>1740</v>
      </c>
      <c r="I93" t="str">
        <f>テーブル1[[#This Row],[出発地緯度]]&amp;","&amp;テーブル1[[#This Row],[出発地経度]]</f>
        <v>35.4621291710296,139.626815949625</v>
      </c>
      <c r="J93" t="str">
        <f>テーブル1[[#This Row],[到着地緯度]]&amp;","&amp;テーブル1[[#This Row],[到着地経度]]</f>
        <v>35.4429298986011,139.636777706375</v>
      </c>
      <c r="M93" t="s">
        <v>82</v>
      </c>
      <c r="N93" t="s">
        <v>83</v>
      </c>
      <c r="AB93">
        <v>210</v>
      </c>
      <c r="AC93" s="1">
        <v>39779.742465277777</v>
      </c>
      <c r="AD93" t="s">
        <v>84</v>
      </c>
      <c r="AF93" t="s">
        <v>84</v>
      </c>
      <c r="AH93" t="s">
        <v>84</v>
      </c>
      <c r="AJ93" t="s">
        <v>84</v>
      </c>
      <c r="AL93" t="s">
        <v>84</v>
      </c>
      <c r="AN93" t="s">
        <v>84</v>
      </c>
      <c r="AP93" t="s">
        <v>84</v>
      </c>
      <c r="AR93" t="s">
        <v>84</v>
      </c>
      <c r="AT93" t="s">
        <v>84</v>
      </c>
      <c r="AV93" t="s">
        <v>84</v>
      </c>
      <c r="AX93" t="s">
        <v>84</v>
      </c>
      <c r="AZ93" t="s">
        <v>84</v>
      </c>
      <c r="BB93" t="s">
        <v>84</v>
      </c>
      <c r="BD93">
        <v>4001</v>
      </c>
      <c r="BE93" t="s">
        <v>84</v>
      </c>
      <c r="BF93" t="s">
        <v>84</v>
      </c>
      <c r="BH93" t="s">
        <v>84</v>
      </c>
      <c r="BI93" t="s">
        <v>84</v>
      </c>
      <c r="BJ93" t="s">
        <v>84</v>
      </c>
      <c r="BK93" t="s">
        <v>84</v>
      </c>
      <c r="BM93" t="s">
        <v>84</v>
      </c>
      <c r="BN93" t="s">
        <v>84</v>
      </c>
      <c r="BO93" t="s">
        <v>84</v>
      </c>
      <c r="BQ93">
        <v>0</v>
      </c>
      <c r="BR93">
        <v>1</v>
      </c>
      <c r="BS93">
        <v>1</v>
      </c>
      <c r="BT93">
        <v>1</v>
      </c>
      <c r="BU93">
        <v>420</v>
      </c>
      <c r="BV93">
        <f>IF(テーブル1[[#This Row],[出発地施設緯度.世界測地系.]]="NA",テーブル1[[#This Row],[Olat]],テーブル1[[#This Row],[出発地施設緯度.世界測地系.]])</f>
        <v>35.462129171029602</v>
      </c>
      <c r="BW93">
        <f>IF(テーブル1[[#This Row],[出発地施設経度.世界測地系.]]="NA",テーブル1[[#This Row],[Olon]],テーブル1[[#This Row],[出発地施設経度.世界測地系.]])</f>
        <v>139.62681594962501</v>
      </c>
      <c r="BX93">
        <f>IF(テーブル1[[#This Row],[到着地施設緯度.世界測地系.]]="NA",テーブル1[[#This Row],[Dlat]],テーブル1[[#This Row],[到着地施設緯度.世界測地系.]])</f>
        <v>35.442929898601101</v>
      </c>
      <c r="BY93">
        <f>IF(テーブル1[[#This Row],[到着地施設経度.世界測地系.]]="NA",テーブル1[[#This Row],[Dlon]],テーブル1[[#This Row],[到着地施設経度.世界測地系.]])</f>
        <v>139.636777706375</v>
      </c>
      <c r="BZ93" t="s">
        <v>84</v>
      </c>
      <c r="CA93" t="s">
        <v>84</v>
      </c>
      <c r="CB93" t="s">
        <v>84</v>
      </c>
      <c r="CC93" t="s">
        <v>84</v>
      </c>
      <c r="CD93">
        <v>35.462129171029602</v>
      </c>
      <c r="CE93">
        <v>139.62681594962501</v>
      </c>
      <c r="CF93">
        <v>35.442929898601101</v>
      </c>
      <c r="CG93">
        <v>139.636777706375</v>
      </c>
    </row>
    <row r="94" spans="1:85" x14ac:dyDescent="0.4">
      <c r="A94">
        <v>1</v>
      </c>
      <c r="B94">
        <v>193069</v>
      </c>
      <c r="C94" t="s">
        <v>134</v>
      </c>
      <c r="D94">
        <v>300</v>
      </c>
      <c r="E94" t="s">
        <v>119</v>
      </c>
      <c r="F94" s="1">
        <v>39780.63449074074</v>
      </c>
      <c r="G94" s="1">
        <v>39780.657592592594</v>
      </c>
      <c r="H94">
        <v>1996</v>
      </c>
      <c r="I94" t="str">
        <f>テーブル1[[#This Row],[出発地緯度]]&amp;","&amp;テーブル1[[#This Row],[出発地経度]]</f>
        <v>35.3454262661297,139.621805639516</v>
      </c>
      <c r="J94" t="str">
        <f>テーブル1[[#This Row],[到着地緯度]]&amp;","&amp;テーブル1[[#This Row],[到着地経度]]</f>
        <v>35.4424900640118,139.637829139307</v>
      </c>
      <c r="M94" t="s">
        <v>82</v>
      </c>
      <c r="N94" t="s">
        <v>83</v>
      </c>
      <c r="AB94">
        <v>210</v>
      </c>
      <c r="AC94" s="1">
        <v>39780.634525462963</v>
      </c>
      <c r="AD94" t="s">
        <v>84</v>
      </c>
      <c r="AF94" t="s">
        <v>84</v>
      </c>
      <c r="AH94" t="s">
        <v>84</v>
      </c>
      <c r="AJ94" t="s">
        <v>84</v>
      </c>
      <c r="AL94" t="s">
        <v>84</v>
      </c>
      <c r="AN94" t="s">
        <v>84</v>
      </c>
      <c r="AP94" t="s">
        <v>84</v>
      </c>
      <c r="AR94" t="s">
        <v>84</v>
      </c>
      <c r="AT94" t="s">
        <v>84</v>
      </c>
      <c r="AV94" t="s">
        <v>84</v>
      </c>
      <c r="AX94" t="s">
        <v>84</v>
      </c>
      <c r="AZ94" t="s">
        <v>84</v>
      </c>
      <c r="BB94" t="s">
        <v>84</v>
      </c>
      <c r="BD94">
        <v>4281</v>
      </c>
      <c r="BE94" t="s">
        <v>84</v>
      </c>
      <c r="BF94" t="s">
        <v>84</v>
      </c>
      <c r="BH94" t="s">
        <v>84</v>
      </c>
      <c r="BI94" t="s">
        <v>84</v>
      </c>
      <c r="BJ94" t="s">
        <v>84</v>
      </c>
      <c r="BK94" t="s">
        <v>84</v>
      </c>
      <c r="BM94" t="s">
        <v>84</v>
      </c>
      <c r="BN94" t="s">
        <v>84</v>
      </c>
      <c r="BO94" t="s">
        <v>84</v>
      </c>
      <c r="BQ94">
        <v>0</v>
      </c>
      <c r="BR94">
        <v>1</v>
      </c>
      <c r="BS94">
        <v>1</v>
      </c>
      <c r="BT94">
        <v>1</v>
      </c>
      <c r="BU94">
        <v>420</v>
      </c>
      <c r="BV94">
        <f>IF(テーブル1[[#This Row],[出発地施設緯度.世界測地系.]]="NA",テーブル1[[#This Row],[Olat]],テーブル1[[#This Row],[出発地施設緯度.世界測地系.]])</f>
        <v>35.345426266129699</v>
      </c>
      <c r="BW94">
        <f>IF(テーブル1[[#This Row],[出発地施設経度.世界測地系.]]="NA",テーブル1[[#This Row],[Olon]],テーブル1[[#This Row],[出発地施設経度.世界測地系.]])</f>
        <v>139.621805639516</v>
      </c>
      <c r="BX94">
        <f>IF(テーブル1[[#This Row],[到着地施設緯度.世界測地系.]]="NA",テーブル1[[#This Row],[Dlat]],テーブル1[[#This Row],[到着地施設緯度.世界測地系.]])</f>
        <v>35.4424900640118</v>
      </c>
      <c r="BY94">
        <f>IF(テーブル1[[#This Row],[到着地施設経度.世界測地系.]]="NA",テーブル1[[#This Row],[Dlon]],テーブル1[[#This Row],[到着地施設経度.世界測地系.]])</f>
        <v>139.637829139307</v>
      </c>
      <c r="BZ94" t="s">
        <v>84</v>
      </c>
      <c r="CA94" t="s">
        <v>84</v>
      </c>
      <c r="CB94" t="s">
        <v>84</v>
      </c>
      <c r="CC94" t="s">
        <v>84</v>
      </c>
      <c r="CD94">
        <v>35.345426266129699</v>
      </c>
      <c r="CE94">
        <v>139.621805639516</v>
      </c>
      <c r="CF94">
        <v>35.4424900640118</v>
      </c>
      <c r="CG94">
        <v>139.637829139307</v>
      </c>
    </row>
    <row r="95" spans="1:85" x14ac:dyDescent="0.4">
      <c r="A95">
        <v>1</v>
      </c>
      <c r="B95">
        <v>224531</v>
      </c>
      <c r="C95" t="s">
        <v>134</v>
      </c>
      <c r="D95">
        <v>300</v>
      </c>
      <c r="E95" t="s">
        <v>119</v>
      </c>
      <c r="F95" s="1">
        <v>39801.450995370367</v>
      </c>
      <c r="G95" s="1">
        <v>39801.465243055558</v>
      </c>
      <c r="H95">
        <v>1231</v>
      </c>
      <c r="I95" t="str">
        <f>テーブル1[[#This Row],[出発地緯度]]&amp;","&amp;テーブル1[[#This Row],[出発地経度]]</f>
        <v>35.4594093557384,139.632185728909</v>
      </c>
      <c r="J95" t="str">
        <f>テーブル1[[#This Row],[到着地緯度]]&amp;","&amp;テーブル1[[#This Row],[到着地経度]]</f>
        <v>35.444297804407,139.634036471044</v>
      </c>
      <c r="M95" t="s">
        <v>82</v>
      </c>
      <c r="N95" t="s">
        <v>87</v>
      </c>
      <c r="AB95">
        <v>200</v>
      </c>
      <c r="AC95" s="1">
        <v>39801.461435185185</v>
      </c>
      <c r="AD95" t="s">
        <v>84</v>
      </c>
      <c r="AF95" t="s">
        <v>84</v>
      </c>
      <c r="AH95" t="s">
        <v>84</v>
      </c>
      <c r="AJ95" t="s">
        <v>84</v>
      </c>
      <c r="AL95" t="s">
        <v>84</v>
      </c>
      <c r="AN95" t="s">
        <v>84</v>
      </c>
      <c r="AP95" t="s">
        <v>84</v>
      </c>
      <c r="AR95" t="s">
        <v>84</v>
      </c>
      <c r="AT95" t="s">
        <v>84</v>
      </c>
      <c r="AV95" t="s">
        <v>84</v>
      </c>
      <c r="AX95" t="s">
        <v>84</v>
      </c>
      <c r="AZ95" t="s">
        <v>84</v>
      </c>
      <c r="BB95" t="s">
        <v>84</v>
      </c>
      <c r="BD95">
        <v>10225</v>
      </c>
      <c r="BE95" t="s">
        <v>84</v>
      </c>
      <c r="BF95" t="s">
        <v>84</v>
      </c>
      <c r="BH95" t="s">
        <v>84</v>
      </c>
      <c r="BI95" t="s">
        <v>84</v>
      </c>
      <c r="BJ95" t="s">
        <v>84</v>
      </c>
      <c r="BK95" t="s">
        <v>84</v>
      </c>
      <c r="BM95" t="s">
        <v>84</v>
      </c>
      <c r="BN95" t="s">
        <v>84</v>
      </c>
      <c r="BO95" t="s">
        <v>84</v>
      </c>
      <c r="BQ95">
        <v>0</v>
      </c>
      <c r="BR95">
        <v>1</v>
      </c>
      <c r="BS95">
        <v>1</v>
      </c>
      <c r="BT95">
        <v>1</v>
      </c>
      <c r="BU95">
        <v>420</v>
      </c>
      <c r="BV95">
        <f>IF(テーブル1[[#This Row],[出発地施設緯度.世界測地系.]]="NA",テーブル1[[#This Row],[Olat]],テーブル1[[#This Row],[出発地施設緯度.世界測地系.]])</f>
        <v>35.459409355738401</v>
      </c>
      <c r="BW95">
        <f>IF(テーブル1[[#This Row],[出発地施設経度.世界測地系.]]="NA",テーブル1[[#This Row],[Olon]],テーブル1[[#This Row],[出発地施設経度.世界測地系.]])</f>
        <v>139.63218572890901</v>
      </c>
      <c r="BX95">
        <f>IF(テーブル1[[#This Row],[到着地施設緯度.世界測地系.]]="NA",テーブル1[[#This Row],[Dlat]],テーブル1[[#This Row],[到着地施設緯度.世界測地系.]])</f>
        <v>35.444297804407</v>
      </c>
      <c r="BY95">
        <f>IF(テーブル1[[#This Row],[到着地施設経度.世界測地系.]]="NA",テーブル1[[#This Row],[Dlon]],テーブル1[[#This Row],[到着地施設経度.世界測地系.]])</f>
        <v>139.634036471044</v>
      </c>
      <c r="BZ95" t="s">
        <v>84</v>
      </c>
      <c r="CA95" t="s">
        <v>84</v>
      </c>
      <c r="CB95" t="s">
        <v>84</v>
      </c>
      <c r="CC95" t="s">
        <v>84</v>
      </c>
      <c r="CD95">
        <v>35.459409355738401</v>
      </c>
      <c r="CE95">
        <v>139.63218572890901</v>
      </c>
      <c r="CF95">
        <v>35.444297804407</v>
      </c>
      <c r="CG95">
        <v>139.634036471044</v>
      </c>
    </row>
    <row r="96" spans="1:85" x14ac:dyDescent="0.4">
      <c r="B96">
        <v>226026</v>
      </c>
      <c r="C96" t="s">
        <v>134</v>
      </c>
      <c r="D96">
        <v>300</v>
      </c>
      <c r="E96" t="s">
        <v>119</v>
      </c>
      <c r="F96" s="1">
        <v>39806.393680555557</v>
      </c>
      <c r="G96" s="1">
        <v>39806.469340277778</v>
      </c>
      <c r="H96">
        <v>6537</v>
      </c>
      <c r="I96" t="str">
        <f>テーブル1[[#This Row],[出発地緯度]]&amp;","&amp;テーブル1[[#This Row],[出発地経度]]</f>
        <v>35.4446947734724,139.634696297967</v>
      </c>
      <c r="J96" t="str">
        <f>テーブル1[[#This Row],[到着地緯度]]&amp;","&amp;テーブル1[[#This Row],[到着地経度]]</f>
        <v>35.443267866949,139.63703516943</v>
      </c>
      <c r="M96" t="s">
        <v>82</v>
      </c>
      <c r="N96" t="s">
        <v>99</v>
      </c>
      <c r="O96" t="s">
        <v>82</v>
      </c>
      <c r="AB96">
        <v>120</v>
      </c>
      <c r="AC96" s="1">
        <v>39806.427685185183</v>
      </c>
      <c r="AD96">
        <v>420</v>
      </c>
      <c r="AE96" s="1">
        <v>39806.447685185187</v>
      </c>
      <c r="AF96" t="s">
        <v>84</v>
      </c>
      <c r="AH96" t="s">
        <v>84</v>
      </c>
      <c r="AJ96" t="s">
        <v>84</v>
      </c>
      <c r="AL96" t="s">
        <v>84</v>
      </c>
      <c r="AN96" t="s">
        <v>84</v>
      </c>
      <c r="AP96" t="s">
        <v>84</v>
      </c>
      <c r="AR96" t="s">
        <v>84</v>
      </c>
      <c r="AT96" t="s">
        <v>84</v>
      </c>
      <c r="AV96" t="s">
        <v>84</v>
      </c>
      <c r="AX96" t="s">
        <v>84</v>
      </c>
      <c r="AZ96" t="s">
        <v>84</v>
      </c>
      <c r="BB96" t="s">
        <v>84</v>
      </c>
      <c r="BD96">
        <v>11468</v>
      </c>
      <c r="BE96" t="s">
        <v>84</v>
      </c>
      <c r="BF96" t="s">
        <v>84</v>
      </c>
      <c r="BH96" t="s">
        <v>84</v>
      </c>
      <c r="BI96" t="s">
        <v>84</v>
      </c>
      <c r="BJ96" t="s">
        <v>84</v>
      </c>
      <c r="BK96" t="s">
        <v>84</v>
      </c>
      <c r="BM96" t="s">
        <v>84</v>
      </c>
      <c r="BN96" t="s">
        <v>84</v>
      </c>
      <c r="BO96" t="s">
        <v>84</v>
      </c>
      <c r="BQ96">
        <v>0</v>
      </c>
      <c r="BR96">
        <v>1</v>
      </c>
      <c r="BS96">
        <v>1</v>
      </c>
      <c r="BT96">
        <v>1</v>
      </c>
      <c r="BU96">
        <v>420</v>
      </c>
      <c r="BV96">
        <f>IF(テーブル1[[#This Row],[出発地施設緯度.世界測地系.]]="NA",テーブル1[[#This Row],[Olat]],テーブル1[[#This Row],[出発地施設緯度.世界測地系.]])</f>
        <v>35.444694773472399</v>
      </c>
      <c r="BW96">
        <f>IF(テーブル1[[#This Row],[出発地施設経度.世界測地系.]]="NA",テーブル1[[#This Row],[Olon]],テーブル1[[#This Row],[出発地施設経度.世界測地系.]])</f>
        <v>139.634696297967</v>
      </c>
      <c r="BX96">
        <f>IF(テーブル1[[#This Row],[到着地施設緯度.世界測地系.]]="NA",テーブル1[[#This Row],[Dlat]],テーブル1[[#This Row],[到着地施設緯度.世界測地系.]])</f>
        <v>35.443267866949</v>
      </c>
      <c r="BY96">
        <f>IF(テーブル1[[#This Row],[到着地施設経度.世界測地系.]]="NA",テーブル1[[#This Row],[Dlon]],テーブル1[[#This Row],[到着地施設経度.世界測地系.]])</f>
        <v>139.63703516942999</v>
      </c>
      <c r="BZ96" t="s">
        <v>84</v>
      </c>
      <c r="CA96" t="s">
        <v>84</v>
      </c>
      <c r="CB96" t="s">
        <v>84</v>
      </c>
      <c r="CC96" t="s">
        <v>84</v>
      </c>
      <c r="CD96">
        <v>35.444694773472399</v>
      </c>
      <c r="CE96">
        <v>139.634696297967</v>
      </c>
      <c r="CF96">
        <v>35.443267866949</v>
      </c>
      <c r="CG96">
        <v>139.63703516942999</v>
      </c>
    </row>
    <row r="97" spans="1:85" x14ac:dyDescent="0.4">
      <c r="A97">
        <v>1</v>
      </c>
      <c r="B97">
        <v>188772</v>
      </c>
      <c r="C97" t="s">
        <v>134</v>
      </c>
      <c r="D97">
        <v>200</v>
      </c>
      <c r="E97" t="s">
        <v>88</v>
      </c>
      <c r="F97" s="1">
        <v>39771.94085648148</v>
      </c>
      <c r="G97" s="1">
        <v>39771.999791666669</v>
      </c>
      <c r="H97">
        <v>5092</v>
      </c>
      <c r="I97" t="str">
        <f>テーブル1[[#This Row],[出発地緯度]]&amp;","&amp;テーブル1[[#This Row],[出発地経度]]</f>
        <v>35.446465033036,139.637496483899</v>
      </c>
      <c r="J97" t="str">
        <f>テーブル1[[#This Row],[到着地緯度]]&amp;","&amp;テーブル1[[#This Row],[到着地経度]]</f>
        <v>35.5086654610024,139.533357068456</v>
      </c>
      <c r="M97" t="s">
        <v>82</v>
      </c>
      <c r="N97" t="s">
        <v>87</v>
      </c>
      <c r="O97" t="s">
        <v>82</v>
      </c>
      <c r="AB97">
        <v>200</v>
      </c>
      <c r="AC97" s="1">
        <v>39771.949988425928</v>
      </c>
      <c r="AD97">
        <v>420</v>
      </c>
      <c r="AE97" s="1">
        <v>39771.976817129631</v>
      </c>
      <c r="AF97" t="s">
        <v>84</v>
      </c>
      <c r="AH97" t="s">
        <v>84</v>
      </c>
      <c r="AJ97" t="s">
        <v>84</v>
      </c>
      <c r="AL97" t="s">
        <v>84</v>
      </c>
      <c r="AN97" t="s">
        <v>84</v>
      </c>
      <c r="AP97" t="s">
        <v>84</v>
      </c>
      <c r="AR97" t="s">
        <v>84</v>
      </c>
      <c r="AT97" t="s">
        <v>84</v>
      </c>
      <c r="AV97" t="s">
        <v>84</v>
      </c>
      <c r="AX97" t="s">
        <v>84</v>
      </c>
      <c r="AZ97" t="s">
        <v>84</v>
      </c>
      <c r="BB97" t="s">
        <v>84</v>
      </c>
      <c r="BD97">
        <v>1770</v>
      </c>
      <c r="BE97" t="s">
        <v>84</v>
      </c>
      <c r="BF97" t="s">
        <v>84</v>
      </c>
      <c r="BH97" t="s">
        <v>84</v>
      </c>
      <c r="BI97" t="s">
        <v>84</v>
      </c>
      <c r="BJ97" t="s">
        <v>84</v>
      </c>
      <c r="BK97" t="s">
        <v>84</v>
      </c>
      <c r="BM97" t="s">
        <v>84</v>
      </c>
      <c r="BN97" t="s">
        <v>84</v>
      </c>
      <c r="BO97" t="s">
        <v>84</v>
      </c>
      <c r="BQ97">
        <v>0</v>
      </c>
      <c r="BR97">
        <v>1</v>
      </c>
      <c r="BS97">
        <v>1</v>
      </c>
      <c r="BT97">
        <v>1</v>
      </c>
      <c r="BU97">
        <v>420</v>
      </c>
      <c r="BV97">
        <f>IF(テーブル1[[#This Row],[出発地施設緯度.世界測地系.]]="NA",テーブル1[[#This Row],[Olat]],テーブル1[[#This Row],[出発地施設緯度.世界測地系.]])</f>
        <v>35.446465033035999</v>
      </c>
      <c r="BW97">
        <f>IF(テーブル1[[#This Row],[出発地施設経度.世界測地系.]]="NA",テーブル1[[#This Row],[Olon]],テーブル1[[#This Row],[出発地施設経度.世界測地系.]])</f>
        <v>139.63749648389901</v>
      </c>
      <c r="BX97">
        <f>IF(テーブル1[[#This Row],[到着地施設緯度.世界測地系.]]="NA",テーブル1[[#This Row],[Dlat]],テーブル1[[#This Row],[到着地施設緯度.世界測地系.]])</f>
        <v>35.508665461002401</v>
      </c>
      <c r="BY97">
        <f>IF(テーブル1[[#This Row],[到着地施設経度.世界測地系.]]="NA",テーブル1[[#This Row],[Dlon]],テーブル1[[#This Row],[到着地施設経度.世界測地系.]])</f>
        <v>139.53335706845601</v>
      </c>
      <c r="BZ97" t="s">
        <v>84</v>
      </c>
      <c r="CA97" t="s">
        <v>84</v>
      </c>
      <c r="CB97" t="s">
        <v>84</v>
      </c>
      <c r="CC97" t="s">
        <v>84</v>
      </c>
      <c r="CD97">
        <v>35.446465033035999</v>
      </c>
      <c r="CE97">
        <v>139.63749648389901</v>
      </c>
      <c r="CF97">
        <v>35.508665461002401</v>
      </c>
      <c r="CG97">
        <v>139.53335706845601</v>
      </c>
    </row>
    <row r="98" spans="1:85" x14ac:dyDescent="0.4">
      <c r="B98">
        <v>192040</v>
      </c>
      <c r="C98" t="s">
        <v>134</v>
      </c>
      <c r="D98">
        <v>200</v>
      </c>
      <c r="E98" t="s">
        <v>88</v>
      </c>
      <c r="F98" s="1">
        <v>39778.855787037035</v>
      </c>
      <c r="G98" s="1">
        <v>39778.896273148152</v>
      </c>
      <c r="H98">
        <v>3498</v>
      </c>
      <c r="I98" t="str">
        <f>テーブル1[[#This Row],[出発地緯度]]&amp;","&amp;テーブル1[[#This Row],[出発地経度]]</f>
        <v>35.4448986605667,139.635205946253</v>
      </c>
      <c r="J98" t="str">
        <f>テーブル1[[#This Row],[到着地緯度]]&amp;","&amp;テーブル1[[#This Row],[到着地経度]]</f>
        <v>35.5094754841071,139.533914984823</v>
      </c>
      <c r="M98" t="s">
        <v>87</v>
      </c>
      <c r="N98" t="s">
        <v>82</v>
      </c>
      <c r="AB98">
        <v>420</v>
      </c>
      <c r="AC98" s="1">
        <v>39778.880659722221</v>
      </c>
      <c r="AD98" t="s">
        <v>84</v>
      </c>
      <c r="AF98" t="s">
        <v>84</v>
      </c>
      <c r="AH98" t="s">
        <v>84</v>
      </c>
      <c r="AJ98" t="s">
        <v>84</v>
      </c>
      <c r="AL98" t="s">
        <v>84</v>
      </c>
      <c r="AN98" t="s">
        <v>84</v>
      </c>
      <c r="AP98" t="s">
        <v>84</v>
      </c>
      <c r="AR98" t="s">
        <v>84</v>
      </c>
      <c r="AT98" t="s">
        <v>84</v>
      </c>
      <c r="AV98" t="s">
        <v>84</v>
      </c>
      <c r="AX98" t="s">
        <v>84</v>
      </c>
      <c r="AZ98" t="s">
        <v>84</v>
      </c>
      <c r="BB98" t="s">
        <v>84</v>
      </c>
      <c r="BD98">
        <v>3767</v>
      </c>
      <c r="BE98" t="s">
        <v>84</v>
      </c>
      <c r="BF98" t="s">
        <v>84</v>
      </c>
      <c r="BH98" t="s">
        <v>84</v>
      </c>
      <c r="BI98" t="s">
        <v>84</v>
      </c>
      <c r="BJ98" t="s">
        <v>84</v>
      </c>
      <c r="BK98" t="s">
        <v>84</v>
      </c>
      <c r="BM98" t="s">
        <v>84</v>
      </c>
      <c r="BN98" t="s">
        <v>84</v>
      </c>
      <c r="BO98" t="s">
        <v>84</v>
      </c>
      <c r="BQ98">
        <v>0</v>
      </c>
      <c r="BR98">
        <v>1</v>
      </c>
      <c r="BS98">
        <v>1</v>
      </c>
      <c r="BT98">
        <v>1</v>
      </c>
      <c r="BU98">
        <v>200</v>
      </c>
      <c r="BV98">
        <f>IF(テーブル1[[#This Row],[出発地施設緯度.世界測地系.]]="NA",テーブル1[[#This Row],[Olat]],テーブル1[[#This Row],[出発地施設緯度.世界測地系.]])</f>
        <v>35.4448986605667</v>
      </c>
      <c r="BW98">
        <f>IF(テーブル1[[#This Row],[出発地施設経度.世界測地系.]]="NA",テーブル1[[#This Row],[Olon]],テーブル1[[#This Row],[出発地施設経度.世界測地系.]])</f>
        <v>139.635205946253</v>
      </c>
      <c r="BX98">
        <f>IF(テーブル1[[#This Row],[到着地施設緯度.世界測地系.]]="NA",テーブル1[[#This Row],[Dlat]],テーブル1[[#This Row],[到着地施設緯度.世界測地系.]])</f>
        <v>35.509475484107099</v>
      </c>
      <c r="BY98">
        <f>IF(テーブル1[[#This Row],[到着地施設経度.世界測地系.]]="NA",テーブル1[[#This Row],[Dlon]],テーブル1[[#This Row],[到着地施設経度.世界測地系.]])</f>
        <v>139.53391498482301</v>
      </c>
      <c r="BZ98" t="s">
        <v>84</v>
      </c>
      <c r="CA98" t="s">
        <v>84</v>
      </c>
      <c r="CB98" t="s">
        <v>84</v>
      </c>
      <c r="CC98" t="s">
        <v>84</v>
      </c>
      <c r="CD98">
        <v>35.4448986605667</v>
      </c>
      <c r="CE98">
        <v>139.635205946253</v>
      </c>
      <c r="CF98">
        <v>35.509475484107099</v>
      </c>
      <c r="CG98">
        <v>139.53391498482301</v>
      </c>
    </row>
    <row r="99" spans="1:85" x14ac:dyDescent="0.4">
      <c r="B99">
        <v>192552</v>
      </c>
      <c r="C99" t="s">
        <v>134</v>
      </c>
      <c r="D99">
        <v>200</v>
      </c>
      <c r="E99" t="s">
        <v>88</v>
      </c>
      <c r="F99" s="1">
        <v>39779.752974537034</v>
      </c>
      <c r="G99" s="1">
        <v>39779.806898148148</v>
      </c>
      <c r="H99">
        <v>4659</v>
      </c>
      <c r="I99" t="str">
        <f>テーブル1[[#This Row],[出発地緯度]]&amp;","&amp;テーブル1[[#This Row],[出発地経度]]</f>
        <v>35.4429889106545,139.637829116339</v>
      </c>
      <c r="J99" t="str">
        <f>テーブル1[[#This Row],[到着地緯度]]&amp;","&amp;テーブル1[[#This Row],[到着地経度]]</f>
        <v>35.508418686741,139.53331948294</v>
      </c>
      <c r="M99" t="s">
        <v>82</v>
      </c>
      <c r="N99" t="s">
        <v>87</v>
      </c>
      <c r="O99" t="s">
        <v>82</v>
      </c>
      <c r="AB99">
        <v>200</v>
      </c>
      <c r="AC99" s="1">
        <v>39779.757418981484</v>
      </c>
      <c r="AD99">
        <v>420</v>
      </c>
      <c r="AE99" s="1">
        <v>39779.793657407405</v>
      </c>
      <c r="AF99" t="s">
        <v>84</v>
      </c>
      <c r="AH99" t="s">
        <v>84</v>
      </c>
      <c r="AJ99" t="s">
        <v>84</v>
      </c>
      <c r="AL99" t="s">
        <v>84</v>
      </c>
      <c r="AN99" t="s">
        <v>84</v>
      </c>
      <c r="AP99" t="s">
        <v>84</v>
      </c>
      <c r="AR99" t="s">
        <v>84</v>
      </c>
      <c r="AT99" t="s">
        <v>84</v>
      </c>
      <c r="AV99" t="s">
        <v>84</v>
      </c>
      <c r="AX99" t="s">
        <v>84</v>
      </c>
      <c r="AZ99" t="s">
        <v>84</v>
      </c>
      <c r="BB99" t="s">
        <v>84</v>
      </c>
      <c r="BD99">
        <v>4020</v>
      </c>
      <c r="BE99" t="s">
        <v>84</v>
      </c>
      <c r="BF99" t="s">
        <v>84</v>
      </c>
      <c r="BH99" t="s">
        <v>84</v>
      </c>
      <c r="BI99" t="s">
        <v>84</v>
      </c>
      <c r="BJ99" t="s">
        <v>84</v>
      </c>
      <c r="BK99" t="s">
        <v>84</v>
      </c>
      <c r="BM99" t="s">
        <v>84</v>
      </c>
      <c r="BN99" t="s">
        <v>84</v>
      </c>
      <c r="BO99" t="s">
        <v>84</v>
      </c>
      <c r="BQ99">
        <v>0</v>
      </c>
      <c r="BR99">
        <v>1</v>
      </c>
      <c r="BS99">
        <v>1</v>
      </c>
      <c r="BT99">
        <v>1</v>
      </c>
      <c r="BU99">
        <v>420</v>
      </c>
      <c r="BV99">
        <f>IF(テーブル1[[#This Row],[出発地施設緯度.世界測地系.]]="NA",テーブル1[[#This Row],[Olat]],テーブル1[[#This Row],[出発地施設緯度.世界測地系.]])</f>
        <v>35.442988910654499</v>
      </c>
      <c r="BW99">
        <f>IF(テーブル1[[#This Row],[出発地施設経度.世界測地系.]]="NA",テーブル1[[#This Row],[Olon]],テーブル1[[#This Row],[出発地施設経度.世界測地系.]])</f>
        <v>139.63782911633899</v>
      </c>
      <c r="BX99">
        <f>IF(テーブル1[[#This Row],[到着地施設緯度.世界測地系.]]="NA",テーブル1[[#This Row],[Dlat]],テーブル1[[#This Row],[到着地施設緯度.世界測地系.]])</f>
        <v>35.508418686741003</v>
      </c>
      <c r="BY99">
        <f>IF(テーブル1[[#This Row],[到着地施設経度.世界測地系.]]="NA",テーブル1[[#This Row],[Dlon]],テーブル1[[#This Row],[到着地施設経度.世界測地系.]])</f>
        <v>139.53331948293999</v>
      </c>
      <c r="BZ99" t="s">
        <v>84</v>
      </c>
      <c r="CA99" t="s">
        <v>84</v>
      </c>
      <c r="CB99" t="s">
        <v>84</v>
      </c>
      <c r="CC99" t="s">
        <v>84</v>
      </c>
      <c r="CD99">
        <v>35.442988910654499</v>
      </c>
      <c r="CE99">
        <v>139.63782911633899</v>
      </c>
      <c r="CF99">
        <v>35.508418686741003</v>
      </c>
      <c r="CG99">
        <v>139.53331948293999</v>
      </c>
    </row>
    <row r="100" spans="1:85" x14ac:dyDescent="0.4">
      <c r="B100">
        <v>193182</v>
      </c>
      <c r="C100" t="s">
        <v>134</v>
      </c>
      <c r="D100">
        <v>200</v>
      </c>
      <c r="E100" t="s">
        <v>88</v>
      </c>
      <c r="F100" s="1">
        <v>39780.732106481482</v>
      </c>
      <c r="G100" s="1">
        <v>39780.785300925927</v>
      </c>
      <c r="H100">
        <v>4596</v>
      </c>
      <c r="I100" t="str">
        <f>テーブル1[[#This Row],[出発地緯度]]&amp;","&amp;テーブル1[[#This Row],[出発地経度]]</f>
        <v>35.4441852049251,139.633376631028</v>
      </c>
      <c r="J100" t="str">
        <f>テーブル1[[#This Row],[到着地緯度]]&amp;","&amp;テーブル1[[#This Row],[到着地経度]]</f>
        <v>35.5074477910575,139.533346325418</v>
      </c>
      <c r="M100" t="s">
        <v>82</v>
      </c>
      <c r="N100" t="s">
        <v>87</v>
      </c>
      <c r="O100" t="s">
        <v>82</v>
      </c>
      <c r="AB100">
        <v>200</v>
      </c>
      <c r="AC100" s="1">
        <v>39780.738067129627</v>
      </c>
      <c r="AD100">
        <v>420</v>
      </c>
      <c r="AE100" s="1">
        <v>39780.761087962965</v>
      </c>
      <c r="AF100" t="s">
        <v>84</v>
      </c>
      <c r="AH100" t="s">
        <v>84</v>
      </c>
      <c r="AJ100" t="s">
        <v>84</v>
      </c>
      <c r="AL100" t="s">
        <v>84</v>
      </c>
      <c r="AN100" t="s">
        <v>84</v>
      </c>
      <c r="AP100" t="s">
        <v>84</v>
      </c>
      <c r="AR100" t="s">
        <v>84</v>
      </c>
      <c r="AT100" t="s">
        <v>84</v>
      </c>
      <c r="AV100" t="s">
        <v>84</v>
      </c>
      <c r="AX100" t="s">
        <v>84</v>
      </c>
      <c r="AZ100" t="s">
        <v>84</v>
      </c>
      <c r="BB100" t="s">
        <v>84</v>
      </c>
      <c r="BD100">
        <v>4321</v>
      </c>
      <c r="BE100" t="s">
        <v>84</v>
      </c>
      <c r="BF100" t="s">
        <v>84</v>
      </c>
      <c r="BH100" t="s">
        <v>84</v>
      </c>
      <c r="BI100" t="s">
        <v>84</v>
      </c>
      <c r="BJ100" t="s">
        <v>84</v>
      </c>
      <c r="BK100" t="s">
        <v>84</v>
      </c>
      <c r="BM100" t="s">
        <v>84</v>
      </c>
      <c r="BN100" t="s">
        <v>84</v>
      </c>
      <c r="BO100" t="s">
        <v>84</v>
      </c>
      <c r="BQ100">
        <v>0</v>
      </c>
      <c r="BR100">
        <v>1</v>
      </c>
      <c r="BS100">
        <v>1</v>
      </c>
      <c r="BT100">
        <v>1</v>
      </c>
      <c r="BU100">
        <v>420</v>
      </c>
      <c r="BV100">
        <f>IF(テーブル1[[#This Row],[出発地施設緯度.世界測地系.]]="NA",テーブル1[[#This Row],[Olat]],テーブル1[[#This Row],[出発地施設緯度.世界測地系.]])</f>
        <v>35.444185204925098</v>
      </c>
      <c r="BW100">
        <f>IF(テーブル1[[#This Row],[出発地施設経度.世界測地系.]]="NA",テーブル1[[#This Row],[Olon]],テーブル1[[#This Row],[出発地施設経度.世界測地系.]])</f>
        <v>139.633376631028</v>
      </c>
      <c r="BX100">
        <f>IF(テーブル1[[#This Row],[到着地施設緯度.世界測地系.]]="NA",テーブル1[[#This Row],[Dlat]],テーブル1[[#This Row],[到着地施設緯度.世界測地系.]])</f>
        <v>35.507447791057501</v>
      </c>
      <c r="BY100">
        <f>IF(テーブル1[[#This Row],[到着地施設経度.世界測地系.]]="NA",テーブル1[[#This Row],[Dlon]],テーブル1[[#This Row],[到着地施設経度.世界測地系.]])</f>
        <v>139.53334632541799</v>
      </c>
      <c r="BZ100" t="s">
        <v>84</v>
      </c>
      <c r="CA100" t="s">
        <v>84</v>
      </c>
      <c r="CB100" t="s">
        <v>84</v>
      </c>
      <c r="CC100" t="s">
        <v>84</v>
      </c>
      <c r="CD100">
        <v>35.444185204925098</v>
      </c>
      <c r="CE100">
        <v>139.633376631028</v>
      </c>
      <c r="CF100">
        <v>35.507447791057501</v>
      </c>
      <c r="CG100">
        <v>139.53334632541799</v>
      </c>
    </row>
    <row r="101" spans="1:85" x14ac:dyDescent="0.4">
      <c r="B101">
        <v>194244</v>
      </c>
      <c r="C101" t="s">
        <v>134</v>
      </c>
      <c r="D101">
        <v>200</v>
      </c>
      <c r="E101" t="s">
        <v>88</v>
      </c>
      <c r="F101" s="1">
        <v>39782.666655092595</v>
      </c>
      <c r="G101" s="1">
        <v>39782.71261574074</v>
      </c>
      <c r="H101">
        <v>3971</v>
      </c>
      <c r="I101" t="str">
        <f>テーブル1[[#This Row],[出発地緯度]]&amp;","&amp;テーブル1[[#This Row],[出発地経度]]</f>
        <v>35.5085475084242,139.604049402953</v>
      </c>
      <c r="J101" t="str">
        <f>テーブル1[[#This Row],[到着地緯度]]&amp;","&amp;テーブル1[[#This Row],[到着地経度]]</f>
        <v>35.5076193795455,139.53373798499</v>
      </c>
      <c r="M101" t="s">
        <v>82</v>
      </c>
      <c r="N101" t="s">
        <v>87</v>
      </c>
      <c r="O101" t="s">
        <v>82</v>
      </c>
      <c r="AB101">
        <v>200</v>
      </c>
      <c r="AC101" s="1">
        <v>39782.680636574078</v>
      </c>
      <c r="AD101">
        <v>420</v>
      </c>
      <c r="AE101" s="1">
        <v>39782.69358796296</v>
      </c>
      <c r="AF101" t="s">
        <v>84</v>
      </c>
      <c r="AH101" t="s">
        <v>84</v>
      </c>
      <c r="AJ101" t="s">
        <v>84</v>
      </c>
      <c r="AL101" t="s">
        <v>84</v>
      </c>
      <c r="AN101" t="s">
        <v>84</v>
      </c>
      <c r="AP101" t="s">
        <v>84</v>
      </c>
      <c r="AR101" t="s">
        <v>84</v>
      </c>
      <c r="AT101" t="s">
        <v>84</v>
      </c>
      <c r="AV101" t="s">
        <v>84</v>
      </c>
      <c r="AX101" t="s">
        <v>84</v>
      </c>
      <c r="AZ101" t="s">
        <v>84</v>
      </c>
      <c r="BB101" t="s">
        <v>84</v>
      </c>
      <c r="BD101">
        <v>4965</v>
      </c>
      <c r="BE101" t="s">
        <v>84</v>
      </c>
      <c r="BF101" t="s">
        <v>84</v>
      </c>
      <c r="BH101" t="s">
        <v>84</v>
      </c>
      <c r="BI101" t="s">
        <v>84</v>
      </c>
      <c r="BJ101" t="s">
        <v>84</v>
      </c>
      <c r="BK101" t="s">
        <v>84</v>
      </c>
      <c r="BM101" t="s">
        <v>84</v>
      </c>
      <c r="BN101" t="s">
        <v>84</v>
      </c>
      <c r="BO101" t="s">
        <v>84</v>
      </c>
      <c r="BQ101">
        <v>0</v>
      </c>
      <c r="BR101">
        <v>1</v>
      </c>
      <c r="BS101">
        <v>1</v>
      </c>
      <c r="BT101">
        <v>1</v>
      </c>
      <c r="BU101">
        <v>420</v>
      </c>
      <c r="BV101">
        <f>IF(テーブル1[[#This Row],[出発地施設緯度.世界測地系.]]="NA",テーブル1[[#This Row],[Olat]],テーブル1[[#This Row],[出発地施設緯度.世界測地系.]])</f>
        <v>35.508547508424201</v>
      </c>
      <c r="BW101">
        <f>IF(テーブル1[[#This Row],[出発地施設経度.世界測地系.]]="NA",テーブル1[[#This Row],[Olon]],テーブル1[[#This Row],[出発地施設経度.世界測地系.]])</f>
        <v>139.604049402953</v>
      </c>
      <c r="BX101">
        <f>IF(テーブル1[[#This Row],[到着地施設緯度.世界測地系.]]="NA",テーブル1[[#This Row],[Dlat]],テーブル1[[#This Row],[到着地施設緯度.世界測地系.]])</f>
        <v>35.507619379545503</v>
      </c>
      <c r="BY101">
        <f>IF(テーブル1[[#This Row],[到着地施設経度.世界測地系.]]="NA",テーブル1[[#This Row],[Dlon]],テーブル1[[#This Row],[到着地施設経度.世界測地系.]])</f>
        <v>139.53373798499001</v>
      </c>
      <c r="BZ101" t="s">
        <v>84</v>
      </c>
      <c r="CA101" t="s">
        <v>84</v>
      </c>
      <c r="CB101" t="s">
        <v>84</v>
      </c>
      <c r="CC101" t="s">
        <v>84</v>
      </c>
      <c r="CD101">
        <v>35.508547508424201</v>
      </c>
      <c r="CE101">
        <v>139.604049402953</v>
      </c>
      <c r="CF101">
        <v>35.507619379545503</v>
      </c>
      <c r="CG101">
        <v>139.53373798499001</v>
      </c>
    </row>
    <row r="102" spans="1:85" x14ac:dyDescent="0.4">
      <c r="B102">
        <v>194774</v>
      </c>
      <c r="C102" t="s">
        <v>134</v>
      </c>
      <c r="D102">
        <v>200</v>
      </c>
      <c r="E102" t="s">
        <v>88</v>
      </c>
      <c r="F102" s="1">
        <v>39783.727592592593</v>
      </c>
      <c r="G102" s="1">
        <v>39783.766238425924</v>
      </c>
      <c r="H102">
        <v>3339</v>
      </c>
      <c r="I102" t="str">
        <f>テーブル1[[#This Row],[出発地緯度]]&amp;","&amp;テーブル1[[#This Row],[出発地経度]]</f>
        <v>35.4426456370632,139.637238981156</v>
      </c>
      <c r="J102" t="str">
        <f>テーブル1[[#This Row],[到着地緯度]]&amp;","&amp;テーブル1[[#This Row],[到着地経度]]</f>
        <v>35.5080056459132,139.534177830675</v>
      </c>
      <c r="M102" t="s">
        <v>82</v>
      </c>
      <c r="N102" t="s">
        <v>87</v>
      </c>
      <c r="O102" t="s">
        <v>82</v>
      </c>
      <c r="AB102">
        <v>200</v>
      </c>
      <c r="AC102" s="1">
        <v>39783.731388888889</v>
      </c>
      <c r="AD102">
        <v>420</v>
      </c>
      <c r="AE102" s="1">
        <v>39783.749409722222</v>
      </c>
      <c r="AF102" t="s">
        <v>84</v>
      </c>
      <c r="AH102" t="s">
        <v>84</v>
      </c>
      <c r="AJ102" t="s">
        <v>84</v>
      </c>
      <c r="AL102" t="s">
        <v>84</v>
      </c>
      <c r="AN102" t="s">
        <v>84</v>
      </c>
      <c r="AP102" t="s">
        <v>84</v>
      </c>
      <c r="AR102" t="s">
        <v>84</v>
      </c>
      <c r="AT102" t="s">
        <v>84</v>
      </c>
      <c r="AV102" t="s">
        <v>84</v>
      </c>
      <c r="AX102" t="s">
        <v>84</v>
      </c>
      <c r="AZ102" t="s">
        <v>84</v>
      </c>
      <c r="BB102" t="s">
        <v>84</v>
      </c>
      <c r="BD102">
        <v>5231</v>
      </c>
      <c r="BE102" t="s">
        <v>84</v>
      </c>
      <c r="BF102" t="s">
        <v>84</v>
      </c>
      <c r="BH102" t="s">
        <v>84</v>
      </c>
      <c r="BI102" t="s">
        <v>84</v>
      </c>
      <c r="BJ102" t="s">
        <v>84</v>
      </c>
      <c r="BK102" t="s">
        <v>84</v>
      </c>
      <c r="BM102" t="s">
        <v>84</v>
      </c>
      <c r="BN102" t="s">
        <v>84</v>
      </c>
      <c r="BO102" t="s">
        <v>84</v>
      </c>
      <c r="BQ102">
        <v>0</v>
      </c>
      <c r="BR102">
        <v>1</v>
      </c>
      <c r="BS102">
        <v>1</v>
      </c>
      <c r="BT102">
        <v>1</v>
      </c>
      <c r="BU102">
        <v>420</v>
      </c>
      <c r="BV102">
        <f>IF(テーブル1[[#This Row],[出発地施設緯度.世界測地系.]]="NA",テーブル1[[#This Row],[Olat]],テーブル1[[#This Row],[出発地施設緯度.世界測地系.]])</f>
        <v>35.442645637063201</v>
      </c>
      <c r="BW102">
        <f>IF(テーブル1[[#This Row],[出発地施設経度.世界測地系.]]="NA",テーブル1[[#This Row],[Olon]],テーブル1[[#This Row],[出発地施設経度.世界測地系.]])</f>
        <v>139.637238981156</v>
      </c>
      <c r="BX102">
        <f>IF(テーブル1[[#This Row],[到着地施設緯度.世界測地系.]]="NA",テーブル1[[#This Row],[Dlat]],テーブル1[[#This Row],[到着地施設緯度.世界測地系.]])</f>
        <v>35.508005645913201</v>
      </c>
      <c r="BY102">
        <f>IF(テーブル1[[#This Row],[到着地施設経度.世界測地系.]]="NA",テーブル1[[#This Row],[Dlon]],テーブル1[[#This Row],[到着地施設経度.世界測地系.]])</f>
        <v>139.53417783067499</v>
      </c>
      <c r="BZ102" t="s">
        <v>84</v>
      </c>
      <c r="CA102" t="s">
        <v>84</v>
      </c>
      <c r="CB102" t="s">
        <v>84</v>
      </c>
      <c r="CC102" t="s">
        <v>84</v>
      </c>
      <c r="CD102">
        <v>35.442645637063201</v>
      </c>
      <c r="CE102">
        <v>139.637238981156</v>
      </c>
      <c r="CF102">
        <v>35.508005645913201</v>
      </c>
      <c r="CG102">
        <v>139.53417783067499</v>
      </c>
    </row>
    <row r="103" spans="1:85" x14ac:dyDescent="0.4">
      <c r="B103">
        <v>195282</v>
      </c>
      <c r="C103" t="s">
        <v>134</v>
      </c>
      <c r="D103">
        <v>200</v>
      </c>
      <c r="E103" t="s">
        <v>88</v>
      </c>
      <c r="F103" s="1">
        <v>39784.725115740737</v>
      </c>
      <c r="G103" s="1">
        <v>39784.768043981479</v>
      </c>
      <c r="H103">
        <v>3709</v>
      </c>
      <c r="I103" t="str">
        <f>テーブル1[[#This Row],[出発地緯度]]&amp;","&amp;テーブル1[[#This Row],[出発地経度]]</f>
        <v>35.4433697701984,139.637845197466</v>
      </c>
      <c r="J103" t="str">
        <f>テーブル1[[#This Row],[到着地緯度]]&amp;","&amp;テーブル1[[#This Row],[到着地経度]]</f>
        <v>35.5079949161393,139.532407578187</v>
      </c>
      <c r="M103" t="s">
        <v>82</v>
      </c>
      <c r="N103" t="s">
        <v>87</v>
      </c>
      <c r="O103" t="s">
        <v>82</v>
      </c>
      <c r="AB103">
        <v>200</v>
      </c>
      <c r="AC103" s="1">
        <v>39784.728587962964</v>
      </c>
      <c r="AD103">
        <v>420</v>
      </c>
      <c r="AE103" s="1">
        <v>39784.756736111114</v>
      </c>
      <c r="AF103" t="s">
        <v>84</v>
      </c>
      <c r="AH103" t="s">
        <v>84</v>
      </c>
      <c r="AJ103" t="s">
        <v>84</v>
      </c>
      <c r="AL103" t="s">
        <v>84</v>
      </c>
      <c r="AN103" t="s">
        <v>84</v>
      </c>
      <c r="AP103" t="s">
        <v>84</v>
      </c>
      <c r="AR103" t="s">
        <v>84</v>
      </c>
      <c r="AT103" t="s">
        <v>84</v>
      </c>
      <c r="AV103" t="s">
        <v>84</v>
      </c>
      <c r="AX103" t="s">
        <v>84</v>
      </c>
      <c r="AZ103" t="s">
        <v>84</v>
      </c>
      <c r="BB103" t="s">
        <v>84</v>
      </c>
      <c r="BD103">
        <v>5490</v>
      </c>
      <c r="BE103" t="s">
        <v>84</v>
      </c>
      <c r="BF103" t="s">
        <v>84</v>
      </c>
      <c r="BH103" t="s">
        <v>84</v>
      </c>
      <c r="BI103" t="s">
        <v>84</v>
      </c>
      <c r="BJ103" t="s">
        <v>84</v>
      </c>
      <c r="BK103" t="s">
        <v>84</v>
      </c>
      <c r="BM103" t="s">
        <v>84</v>
      </c>
      <c r="BN103" t="s">
        <v>84</v>
      </c>
      <c r="BO103" t="s">
        <v>84</v>
      </c>
      <c r="BQ103">
        <v>0</v>
      </c>
      <c r="BR103">
        <v>1</v>
      </c>
      <c r="BS103">
        <v>1</v>
      </c>
      <c r="BT103">
        <v>1</v>
      </c>
      <c r="BU103">
        <v>420</v>
      </c>
      <c r="BV103">
        <f>IF(テーブル1[[#This Row],[出発地施設緯度.世界測地系.]]="NA",テーブル1[[#This Row],[Olat]],テーブル1[[#This Row],[出発地施設緯度.世界測地系.]])</f>
        <v>35.443369770198402</v>
      </c>
      <c r="BW103">
        <f>IF(テーブル1[[#This Row],[出発地施設経度.世界測地系.]]="NA",テーブル1[[#This Row],[Olon]],テーブル1[[#This Row],[出発地施設経度.世界測地系.]])</f>
        <v>139.63784519746599</v>
      </c>
      <c r="BX103">
        <f>IF(テーブル1[[#This Row],[到着地施設緯度.世界測地系.]]="NA",テーブル1[[#This Row],[Dlat]],テーブル1[[#This Row],[到着地施設緯度.世界測地系.]])</f>
        <v>35.507994916139303</v>
      </c>
      <c r="BY103">
        <f>IF(テーブル1[[#This Row],[到着地施設経度.世界測地系.]]="NA",テーブル1[[#This Row],[Dlon]],テーブル1[[#This Row],[到着地施設経度.世界測地系.]])</f>
        <v>139.53240757818699</v>
      </c>
      <c r="BZ103" t="s">
        <v>84</v>
      </c>
      <c r="CA103" t="s">
        <v>84</v>
      </c>
      <c r="CB103" t="s">
        <v>84</v>
      </c>
      <c r="CC103" t="s">
        <v>84</v>
      </c>
      <c r="CD103">
        <v>35.443369770198402</v>
      </c>
      <c r="CE103">
        <v>139.63784519746599</v>
      </c>
      <c r="CF103">
        <v>35.507994916139303</v>
      </c>
      <c r="CG103">
        <v>139.53240757818699</v>
      </c>
    </row>
    <row r="104" spans="1:85" x14ac:dyDescent="0.4">
      <c r="B104">
        <v>195812</v>
      </c>
      <c r="C104" t="s">
        <v>134</v>
      </c>
      <c r="D104">
        <v>200</v>
      </c>
      <c r="E104" t="s">
        <v>88</v>
      </c>
      <c r="F104" s="1">
        <v>39785.726898148147</v>
      </c>
      <c r="G104" s="1">
        <v>39785.766840277778</v>
      </c>
      <c r="H104">
        <v>3451</v>
      </c>
      <c r="I104" t="str">
        <f>テーブル1[[#This Row],[出発地緯度]]&amp;","&amp;テーブル1[[#This Row],[出発地経度]]</f>
        <v>35.4441583375031,139.635077191035</v>
      </c>
      <c r="J104" t="str">
        <f>テーブル1[[#This Row],[到着地緯度]]&amp;","&amp;テーブル1[[#This Row],[到着地経度]]</f>
        <v>35.5077964460816,139.532906445895</v>
      </c>
      <c r="M104" t="s">
        <v>82</v>
      </c>
      <c r="N104" t="s">
        <v>87</v>
      </c>
      <c r="O104" t="s">
        <v>82</v>
      </c>
      <c r="AB104">
        <v>200</v>
      </c>
      <c r="AC104" s="1">
        <v>39785.730231481481</v>
      </c>
      <c r="AD104">
        <v>420</v>
      </c>
      <c r="AE104" s="1">
        <v>39785.750451388885</v>
      </c>
      <c r="AF104" t="s">
        <v>84</v>
      </c>
      <c r="AH104" t="s">
        <v>84</v>
      </c>
      <c r="AJ104" t="s">
        <v>84</v>
      </c>
      <c r="AL104" t="s">
        <v>84</v>
      </c>
      <c r="AN104" t="s">
        <v>84</v>
      </c>
      <c r="AP104" t="s">
        <v>84</v>
      </c>
      <c r="AR104" t="s">
        <v>84</v>
      </c>
      <c r="AT104" t="s">
        <v>84</v>
      </c>
      <c r="AV104" t="s">
        <v>84</v>
      </c>
      <c r="AX104" t="s">
        <v>84</v>
      </c>
      <c r="AZ104" t="s">
        <v>84</v>
      </c>
      <c r="BB104" t="s">
        <v>84</v>
      </c>
      <c r="BD104">
        <v>5776</v>
      </c>
      <c r="BE104" t="s">
        <v>84</v>
      </c>
      <c r="BF104" t="s">
        <v>84</v>
      </c>
      <c r="BH104" t="s">
        <v>84</v>
      </c>
      <c r="BI104" t="s">
        <v>84</v>
      </c>
      <c r="BJ104" t="s">
        <v>84</v>
      </c>
      <c r="BK104" t="s">
        <v>84</v>
      </c>
      <c r="BM104" t="s">
        <v>84</v>
      </c>
      <c r="BN104" t="s">
        <v>84</v>
      </c>
      <c r="BO104" t="s">
        <v>84</v>
      </c>
      <c r="BQ104">
        <v>0</v>
      </c>
      <c r="BR104">
        <v>1</v>
      </c>
      <c r="BS104">
        <v>1</v>
      </c>
      <c r="BT104">
        <v>1</v>
      </c>
      <c r="BU104">
        <v>420</v>
      </c>
      <c r="BV104">
        <f>IF(テーブル1[[#This Row],[出発地施設緯度.世界測地系.]]="NA",テーブル1[[#This Row],[Olat]],テーブル1[[#This Row],[出発地施設緯度.世界測地系.]])</f>
        <v>35.444158337503097</v>
      </c>
      <c r="BW104">
        <f>IF(テーブル1[[#This Row],[出発地施設経度.世界測地系.]]="NA",テーブル1[[#This Row],[Olon]],テーブル1[[#This Row],[出発地施設経度.世界測地系.]])</f>
        <v>139.63507719103501</v>
      </c>
      <c r="BX104">
        <f>IF(テーブル1[[#This Row],[到着地施設緯度.世界測地系.]]="NA",テーブル1[[#This Row],[Dlat]],テーブル1[[#This Row],[到着地施設緯度.世界測地系.]])</f>
        <v>35.507796446081599</v>
      </c>
      <c r="BY104">
        <f>IF(テーブル1[[#This Row],[到着地施設経度.世界測地系.]]="NA",テーブル1[[#This Row],[Dlon]],テーブル1[[#This Row],[到着地施設経度.世界測地系.]])</f>
        <v>139.53290644589501</v>
      </c>
      <c r="BZ104" t="s">
        <v>84</v>
      </c>
      <c r="CA104" t="s">
        <v>84</v>
      </c>
      <c r="CB104" t="s">
        <v>84</v>
      </c>
      <c r="CC104" t="s">
        <v>84</v>
      </c>
      <c r="CD104">
        <v>35.444158337503097</v>
      </c>
      <c r="CE104">
        <v>139.63507719103501</v>
      </c>
      <c r="CF104">
        <v>35.507796446081599</v>
      </c>
      <c r="CG104">
        <v>139.53290644589501</v>
      </c>
    </row>
    <row r="105" spans="1:85" x14ac:dyDescent="0.4">
      <c r="B105">
        <v>196394</v>
      </c>
      <c r="C105" t="s">
        <v>134</v>
      </c>
      <c r="D105">
        <v>200</v>
      </c>
      <c r="E105" t="s">
        <v>88</v>
      </c>
      <c r="F105" s="1">
        <v>39786.740324074075</v>
      </c>
      <c r="G105" s="1">
        <v>39786.781226851854</v>
      </c>
      <c r="H105">
        <v>3534</v>
      </c>
      <c r="I105" t="str">
        <f>テーブル1[[#This Row],[出発地緯度]]&amp;","&amp;テーブル1[[#This Row],[出発地経度]]</f>
        <v>35.444238823272,139.634755314061</v>
      </c>
      <c r="J105" t="str">
        <f>テーブル1[[#This Row],[到着地緯度]]&amp;","&amp;テーブル1[[#This Row],[到着地経度]]</f>
        <v>35.5097383380003,139.532884958262</v>
      </c>
      <c r="M105" t="s">
        <v>82</v>
      </c>
      <c r="N105" t="s">
        <v>87</v>
      </c>
      <c r="O105" t="s">
        <v>82</v>
      </c>
      <c r="AB105">
        <v>200</v>
      </c>
      <c r="AC105" s="1">
        <v>39786.745682870373</v>
      </c>
      <c r="AD105">
        <v>420</v>
      </c>
      <c r="AE105" s="1">
        <v>39786.767685185187</v>
      </c>
      <c r="AF105" t="s">
        <v>84</v>
      </c>
      <c r="AH105" t="s">
        <v>84</v>
      </c>
      <c r="AJ105" t="s">
        <v>84</v>
      </c>
      <c r="AL105" t="s">
        <v>84</v>
      </c>
      <c r="AN105" t="s">
        <v>84</v>
      </c>
      <c r="AP105" t="s">
        <v>84</v>
      </c>
      <c r="AR105" t="s">
        <v>84</v>
      </c>
      <c r="AT105" t="s">
        <v>84</v>
      </c>
      <c r="AV105" t="s">
        <v>84</v>
      </c>
      <c r="AX105" t="s">
        <v>84</v>
      </c>
      <c r="AZ105" t="s">
        <v>84</v>
      </c>
      <c r="BB105" t="s">
        <v>84</v>
      </c>
      <c r="BD105">
        <v>6077</v>
      </c>
      <c r="BE105" t="s">
        <v>84</v>
      </c>
      <c r="BF105" t="s">
        <v>84</v>
      </c>
      <c r="BH105" t="s">
        <v>84</v>
      </c>
      <c r="BI105" t="s">
        <v>84</v>
      </c>
      <c r="BJ105" t="s">
        <v>84</v>
      </c>
      <c r="BK105" t="s">
        <v>84</v>
      </c>
      <c r="BM105" t="s">
        <v>84</v>
      </c>
      <c r="BN105" t="s">
        <v>84</v>
      </c>
      <c r="BO105" t="s">
        <v>84</v>
      </c>
      <c r="BQ105">
        <v>0</v>
      </c>
      <c r="BR105">
        <v>1</v>
      </c>
      <c r="BS105">
        <v>1</v>
      </c>
      <c r="BT105">
        <v>1</v>
      </c>
      <c r="BU105">
        <v>420</v>
      </c>
      <c r="BV105">
        <f>IF(テーブル1[[#This Row],[出発地施設緯度.世界測地系.]]="NA",テーブル1[[#This Row],[Olat]],テーブル1[[#This Row],[出発地施設緯度.世界測地系.]])</f>
        <v>35.444238823272002</v>
      </c>
      <c r="BW105">
        <f>IF(テーブル1[[#This Row],[出発地施設経度.世界測地系.]]="NA",テーブル1[[#This Row],[Olon]],テーブル1[[#This Row],[出発地施設経度.世界測地系.]])</f>
        <v>139.63475531406101</v>
      </c>
      <c r="BX105">
        <f>IF(テーブル1[[#This Row],[到着地施設緯度.世界測地系.]]="NA",テーブル1[[#This Row],[Dlat]],テーブル1[[#This Row],[到着地施設緯度.世界測地系.]])</f>
        <v>35.509738338000297</v>
      </c>
      <c r="BY105">
        <f>IF(テーブル1[[#This Row],[到着地施設経度.世界測地系.]]="NA",テーブル1[[#This Row],[Dlon]],テーブル1[[#This Row],[到着地施設経度.世界測地系.]])</f>
        <v>139.532884958262</v>
      </c>
      <c r="BZ105" t="s">
        <v>84</v>
      </c>
      <c r="CA105" t="s">
        <v>84</v>
      </c>
      <c r="CB105" t="s">
        <v>84</v>
      </c>
      <c r="CC105" t="s">
        <v>84</v>
      </c>
      <c r="CD105">
        <v>35.444238823272002</v>
      </c>
      <c r="CE105">
        <v>139.63475531406101</v>
      </c>
      <c r="CF105">
        <v>35.509738338000297</v>
      </c>
      <c r="CG105">
        <v>139.532884958262</v>
      </c>
    </row>
    <row r="106" spans="1:85" x14ac:dyDescent="0.4">
      <c r="B106">
        <v>210112</v>
      </c>
      <c r="C106" t="s">
        <v>134</v>
      </c>
      <c r="D106">
        <v>200</v>
      </c>
      <c r="E106" t="s">
        <v>88</v>
      </c>
      <c r="F106" s="1">
        <v>39792.928564814814</v>
      </c>
      <c r="G106" s="1">
        <v>39792.977870370371</v>
      </c>
      <c r="H106">
        <v>4260</v>
      </c>
      <c r="I106" t="str">
        <f>テーブル1[[#This Row],[出発地緯度]]&amp;","&amp;テーブル1[[#This Row],[出発地経度]]</f>
        <v>35.4445660048617,139.63570482014</v>
      </c>
      <c r="J106" t="str">
        <f>テーブル1[[#This Row],[到着地緯度]]&amp;","&amp;テーブル1[[#This Row],[到着地経度]]</f>
        <v>35.5101674985625,139.53325510776</v>
      </c>
      <c r="M106" t="s">
        <v>82</v>
      </c>
      <c r="N106" t="s">
        <v>87</v>
      </c>
      <c r="O106" t="s">
        <v>82</v>
      </c>
      <c r="AB106">
        <v>200</v>
      </c>
      <c r="AC106" s="1">
        <v>39792.932187500002</v>
      </c>
      <c r="AD106">
        <v>420</v>
      </c>
      <c r="AE106" s="1">
        <v>39792.958564814813</v>
      </c>
      <c r="AF106" t="s">
        <v>84</v>
      </c>
      <c r="AH106" t="s">
        <v>84</v>
      </c>
      <c r="AJ106" t="s">
        <v>84</v>
      </c>
      <c r="AL106" t="s">
        <v>84</v>
      </c>
      <c r="AN106" t="s">
        <v>84</v>
      </c>
      <c r="AP106" t="s">
        <v>84</v>
      </c>
      <c r="AR106" t="s">
        <v>84</v>
      </c>
      <c r="AT106" t="s">
        <v>84</v>
      </c>
      <c r="AV106" t="s">
        <v>84</v>
      </c>
      <c r="AX106" t="s">
        <v>84</v>
      </c>
      <c r="AZ106" t="s">
        <v>84</v>
      </c>
      <c r="BB106" t="s">
        <v>84</v>
      </c>
      <c r="BD106">
        <v>7968</v>
      </c>
      <c r="BE106" t="s">
        <v>84</v>
      </c>
      <c r="BF106" t="s">
        <v>84</v>
      </c>
      <c r="BH106" t="s">
        <v>84</v>
      </c>
      <c r="BI106" t="s">
        <v>84</v>
      </c>
      <c r="BJ106" t="s">
        <v>84</v>
      </c>
      <c r="BK106" t="s">
        <v>84</v>
      </c>
      <c r="BM106" t="s">
        <v>84</v>
      </c>
      <c r="BN106" t="s">
        <v>84</v>
      </c>
      <c r="BO106" t="s">
        <v>84</v>
      </c>
      <c r="BQ106">
        <v>0</v>
      </c>
      <c r="BR106">
        <v>1</v>
      </c>
      <c r="BS106">
        <v>1</v>
      </c>
      <c r="BT106">
        <v>1</v>
      </c>
      <c r="BU106">
        <v>420</v>
      </c>
      <c r="BV106">
        <f>IF(テーブル1[[#This Row],[出発地施設緯度.世界測地系.]]="NA",テーブル1[[#This Row],[Olat]],テーブル1[[#This Row],[出発地施設緯度.世界測地系.]])</f>
        <v>35.444566004861699</v>
      </c>
      <c r="BW106">
        <f>IF(テーブル1[[#This Row],[出発地施設経度.世界測地系.]]="NA",テーブル1[[#This Row],[Olon]],テーブル1[[#This Row],[出発地施設経度.世界測地系.]])</f>
        <v>139.63570482014001</v>
      </c>
      <c r="BX106">
        <f>IF(テーブル1[[#This Row],[到着地施設緯度.世界測地系.]]="NA",テーブル1[[#This Row],[Dlat]],テーブル1[[#This Row],[到着地施設緯度.世界測地系.]])</f>
        <v>35.510167498562502</v>
      </c>
      <c r="BY106">
        <f>IF(テーブル1[[#This Row],[到着地施設経度.世界測地系.]]="NA",テーブル1[[#This Row],[Dlon]],テーブル1[[#This Row],[到着地施設経度.世界測地系.]])</f>
        <v>139.53325510776</v>
      </c>
      <c r="BZ106" t="s">
        <v>84</v>
      </c>
      <c r="CA106" t="s">
        <v>84</v>
      </c>
      <c r="CB106" t="s">
        <v>84</v>
      </c>
      <c r="CC106" t="s">
        <v>84</v>
      </c>
      <c r="CD106">
        <v>35.444566004861699</v>
      </c>
      <c r="CE106">
        <v>139.63570482014001</v>
      </c>
      <c r="CF106">
        <v>35.510167498562502</v>
      </c>
      <c r="CG106">
        <v>139.53325510776</v>
      </c>
    </row>
    <row r="107" spans="1:85" x14ac:dyDescent="0.4">
      <c r="B107">
        <v>210512</v>
      </c>
      <c r="C107" t="s">
        <v>134</v>
      </c>
      <c r="D107">
        <v>200</v>
      </c>
      <c r="E107" t="s">
        <v>88</v>
      </c>
      <c r="F107" s="1">
        <v>39793.726481481484</v>
      </c>
      <c r="G107" s="1">
        <v>39793.770300925928</v>
      </c>
      <c r="H107">
        <v>3786</v>
      </c>
      <c r="I107" t="str">
        <f>テーブル1[[#This Row],[出発地緯度]]&amp;","&amp;テーブル1[[#This Row],[出発地経度]]</f>
        <v>35.4439759970173,139.637367809198</v>
      </c>
      <c r="J107" t="str">
        <f>テーブル1[[#This Row],[到着地緯度]]&amp;","&amp;テーブル1[[#This Row],[到着地経度]]</f>
        <v>35.5079359266651,139.532648960856</v>
      </c>
      <c r="M107" t="s">
        <v>82</v>
      </c>
      <c r="N107" t="s">
        <v>87</v>
      </c>
      <c r="O107" t="s">
        <v>82</v>
      </c>
      <c r="AB107">
        <v>200</v>
      </c>
      <c r="AC107" s="1">
        <v>39793.729328703703</v>
      </c>
      <c r="AD107">
        <v>420</v>
      </c>
      <c r="AE107" s="1">
        <v>39793.749363425923</v>
      </c>
      <c r="AF107" t="s">
        <v>84</v>
      </c>
      <c r="AH107" t="s">
        <v>84</v>
      </c>
      <c r="AJ107" t="s">
        <v>84</v>
      </c>
      <c r="AL107" t="s">
        <v>84</v>
      </c>
      <c r="AN107" t="s">
        <v>84</v>
      </c>
      <c r="AP107" t="s">
        <v>84</v>
      </c>
      <c r="AR107" t="s">
        <v>84</v>
      </c>
      <c r="AT107" t="s">
        <v>84</v>
      </c>
      <c r="AV107" t="s">
        <v>84</v>
      </c>
      <c r="AX107" t="s">
        <v>84</v>
      </c>
      <c r="AZ107" t="s">
        <v>84</v>
      </c>
      <c r="BB107" t="s">
        <v>84</v>
      </c>
      <c r="BD107">
        <v>8170</v>
      </c>
      <c r="BE107" t="s">
        <v>84</v>
      </c>
      <c r="BF107" t="s">
        <v>84</v>
      </c>
      <c r="BH107" t="s">
        <v>84</v>
      </c>
      <c r="BI107" t="s">
        <v>84</v>
      </c>
      <c r="BJ107" t="s">
        <v>84</v>
      </c>
      <c r="BK107" t="s">
        <v>84</v>
      </c>
      <c r="BM107" t="s">
        <v>84</v>
      </c>
      <c r="BN107" t="s">
        <v>84</v>
      </c>
      <c r="BO107" t="s">
        <v>84</v>
      </c>
      <c r="BQ107">
        <v>0</v>
      </c>
      <c r="BR107">
        <v>1</v>
      </c>
      <c r="BS107">
        <v>1</v>
      </c>
      <c r="BT107">
        <v>1</v>
      </c>
      <c r="BU107">
        <v>420</v>
      </c>
      <c r="BV107">
        <f>IF(テーブル1[[#This Row],[出発地施設緯度.世界測地系.]]="NA",テーブル1[[#This Row],[Olat]],テーブル1[[#This Row],[出発地施設緯度.世界測地系.]])</f>
        <v>35.443975997017297</v>
      </c>
      <c r="BW107">
        <f>IF(テーブル1[[#This Row],[出発地施設経度.世界測地系.]]="NA",テーブル1[[#This Row],[Olon]],テーブル1[[#This Row],[出発地施設経度.世界測地系.]])</f>
        <v>139.637367809198</v>
      </c>
      <c r="BX107">
        <f>IF(テーブル1[[#This Row],[到着地施設緯度.世界測地系.]]="NA",テーブル1[[#This Row],[Dlat]],テーブル1[[#This Row],[到着地施設緯度.世界測地系.]])</f>
        <v>35.507935926665098</v>
      </c>
      <c r="BY107">
        <f>IF(テーブル1[[#This Row],[到着地施設経度.世界測地系.]]="NA",テーブル1[[#This Row],[Dlon]],テーブル1[[#This Row],[到着地施設経度.世界測地系.]])</f>
        <v>139.53264896085599</v>
      </c>
      <c r="BZ107" t="s">
        <v>84</v>
      </c>
      <c r="CA107" t="s">
        <v>84</v>
      </c>
      <c r="CB107" t="s">
        <v>84</v>
      </c>
      <c r="CC107" t="s">
        <v>84</v>
      </c>
      <c r="CD107">
        <v>35.443975997017297</v>
      </c>
      <c r="CE107">
        <v>139.637367809198</v>
      </c>
      <c r="CF107">
        <v>35.507935926665098</v>
      </c>
      <c r="CG107">
        <v>139.53264896085599</v>
      </c>
    </row>
    <row r="108" spans="1:85" x14ac:dyDescent="0.4">
      <c r="B108">
        <v>211181</v>
      </c>
      <c r="C108" t="s">
        <v>134</v>
      </c>
      <c r="D108">
        <v>200</v>
      </c>
      <c r="E108" t="s">
        <v>88</v>
      </c>
      <c r="F108" s="1">
        <v>39794.856053240743</v>
      </c>
      <c r="G108" s="1">
        <v>39794.895914351851</v>
      </c>
      <c r="H108">
        <v>3444</v>
      </c>
      <c r="I108" t="str">
        <f>テーブル1[[#This Row],[出発地緯度]]&amp;","&amp;テーブル1[[#This Row],[出発地経度]]</f>
        <v>35.4499894691052,139.632518335041</v>
      </c>
      <c r="J108" t="str">
        <f>テーブル1[[#This Row],[到着地緯度]]&amp;","&amp;テーブル1[[#This Row],[到着地経度]]</f>
        <v>35.5073457999057,139.533228339913</v>
      </c>
      <c r="M108" t="s">
        <v>87</v>
      </c>
      <c r="N108" t="s">
        <v>82</v>
      </c>
      <c r="AB108">
        <v>420</v>
      </c>
      <c r="AC108" s="1">
        <v>39794.881354166668</v>
      </c>
      <c r="AD108" t="s">
        <v>84</v>
      </c>
      <c r="AF108" t="s">
        <v>84</v>
      </c>
      <c r="AH108" t="s">
        <v>84</v>
      </c>
      <c r="AJ108" t="s">
        <v>84</v>
      </c>
      <c r="AL108" t="s">
        <v>84</v>
      </c>
      <c r="AN108" t="s">
        <v>84</v>
      </c>
      <c r="AP108" t="s">
        <v>84</v>
      </c>
      <c r="AR108" t="s">
        <v>84</v>
      </c>
      <c r="AT108" t="s">
        <v>84</v>
      </c>
      <c r="AV108" t="s">
        <v>84</v>
      </c>
      <c r="AX108" t="s">
        <v>84</v>
      </c>
      <c r="AZ108" t="s">
        <v>84</v>
      </c>
      <c r="BB108" t="s">
        <v>84</v>
      </c>
      <c r="BD108">
        <v>8515</v>
      </c>
      <c r="BE108" t="s">
        <v>84</v>
      </c>
      <c r="BF108" t="s">
        <v>84</v>
      </c>
      <c r="BH108" t="s">
        <v>84</v>
      </c>
      <c r="BI108" t="s">
        <v>84</v>
      </c>
      <c r="BJ108" t="s">
        <v>84</v>
      </c>
      <c r="BK108" t="s">
        <v>84</v>
      </c>
      <c r="BM108" t="s">
        <v>84</v>
      </c>
      <c r="BN108" t="s">
        <v>84</v>
      </c>
      <c r="BO108" t="s">
        <v>84</v>
      </c>
      <c r="BQ108">
        <v>0</v>
      </c>
      <c r="BR108">
        <v>1</v>
      </c>
      <c r="BS108">
        <v>1</v>
      </c>
      <c r="BT108">
        <v>1</v>
      </c>
      <c r="BU108">
        <v>200</v>
      </c>
      <c r="BV108">
        <f>IF(テーブル1[[#This Row],[出発地施設緯度.世界測地系.]]="NA",テーブル1[[#This Row],[Olat]],テーブル1[[#This Row],[出発地施設緯度.世界測地系.]])</f>
        <v>35.449989469105198</v>
      </c>
      <c r="BW108">
        <f>IF(テーブル1[[#This Row],[出発地施設経度.世界測地系.]]="NA",テーブル1[[#This Row],[Olon]],テーブル1[[#This Row],[出発地施設経度.世界測地系.]])</f>
        <v>139.632518335041</v>
      </c>
      <c r="BX108">
        <f>IF(テーブル1[[#This Row],[到着地施設緯度.世界測地系.]]="NA",テーブル1[[#This Row],[Dlat]],テーブル1[[#This Row],[到着地施設緯度.世界測地系.]])</f>
        <v>35.5073457999057</v>
      </c>
      <c r="BY108">
        <f>IF(テーブル1[[#This Row],[到着地施設経度.世界測地系.]]="NA",テーブル1[[#This Row],[Dlon]],テーブル1[[#This Row],[到着地施設経度.世界測地系.]])</f>
        <v>139.53322833991299</v>
      </c>
      <c r="BZ108" t="s">
        <v>84</v>
      </c>
      <c r="CA108" t="s">
        <v>84</v>
      </c>
      <c r="CB108" t="s">
        <v>84</v>
      </c>
      <c r="CC108" t="s">
        <v>84</v>
      </c>
      <c r="CD108">
        <v>35.449989469105198</v>
      </c>
      <c r="CE108">
        <v>139.632518335041</v>
      </c>
      <c r="CF108">
        <v>35.5073457999057</v>
      </c>
      <c r="CG108">
        <v>139.53322833991299</v>
      </c>
    </row>
    <row r="109" spans="1:85" x14ac:dyDescent="0.4">
      <c r="B109">
        <v>212619</v>
      </c>
      <c r="C109" t="s">
        <v>134</v>
      </c>
      <c r="D109">
        <v>200</v>
      </c>
      <c r="E109" t="s">
        <v>88</v>
      </c>
      <c r="F109" s="1">
        <v>39797.724444444444</v>
      </c>
      <c r="G109" s="1">
        <v>39797.766087962962</v>
      </c>
      <c r="H109">
        <v>3598</v>
      </c>
      <c r="I109" t="str">
        <f>テーブル1[[#This Row],[出発地緯度]]&amp;","&amp;テーブル1[[#This Row],[出発地経度]]</f>
        <v>35.4441476675032,139.636729354316</v>
      </c>
      <c r="J109" t="str">
        <f>テーブル1[[#This Row],[到着地緯度]]&amp;","&amp;テーブル1[[#This Row],[到着地経度]]</f>
        <v>35.5084455853642,139.533405374569</v>
      </c>
      <c r="M109" t="s">
        <v>82</v>
      </c>
      <c r="N109" t="s">
        <v>87</v>
      </c>
      <c r="O109" t="s">
        <v>82</v>
      </c>
      <c r="AB109">
        <v>200</v>
      </c>
      <c r="AC109" s="1">
        <v>39797.736932870372</v>
      </c>
      <c r="AD109">
        <v>420</v>
      </c>
      <c r="AE109" s="1">
        <v>39797.749537037038</v>
      </c>
      <c r="AF109" t="s">
        <v>84</v>
      </c>
      <c r="AH109" t="s">
        <v>84</v>
      </c>
      <c r="AJ109" t="s">
        <v>84</v>
      </c>
      <c r="AL109" t="s">
        <v>84</v>
      </c>
      <c r="AN109" t="s">
        <v>84</v>
      </c>
      <c r="AP109" t="s">
        <v>84</v>
      </c>
      <c r="AR109" t="s">
        <v>84</v>
      </c>
      <c r="AT109" t="s">
        <v>84</v>
      </c>
      <c r="AV109" t="s">
        <v>84</v>
      </c>
      <c r="AX109" t="s">
        <v>84</v>
      </c>
      <c r="AZ109" t="s">
        <v>84</v>
      </c>
      <c r="BB109" t="s">
        <v>84</v>
      </c>
      <c r="BD109">
        <v>9236</v>
      </c>
      <c r="BE109" t="s">
        <v>84</v>
      </c>
      <c r="BF109" t="s">
        <v>84</v>
      </c>
      <c r="BH109" t="s">
        <v>84</v>
      </c>
      <c r="BI109" t="s">
        <v>84</v>
      </c>
      <c r="BJ109" t="s">
        <v>84</v>
      </c>
      <c r="BK109" t="s">
        <v>84</v>
      </c>
      <c r="BM109" t="s">
        <v>84</v>
      </c>
      <c r="BN109" t="s">
        <v>84</v>
      </c>
      <c r="BO109" t="s">
        <v>84</v>
      </c>
      <c r="BQ109">
        <v>0</v>
      </c>
      <c r="BR109">
        <v>1</v>
      </c>
      <c r="BS109">
        <v>1</v>
      </c>
      <c r="BT109">
        <v>1</v>
      </c>
      <c r="BU109">
        <v>420</v>
      </c>
      <c r="BV109">
        <f>IF(テーブル1[[#This Row],[出発地施設緯度.世界測地系.]]="NA",テーブル1[[#This Row],[Olat]],テーブル1[[#This Row],[出発地施設緯度.世界測地系.]])</f>
        <v>35.444147667503202</v>
      </c>
      <c r="BW109">
        <f>IF(テーブル1[[#This Row],[出発地施設経度.世界測地系.]]="NA",テーブル1[[#This Row],[Olon]],テーブル1[[#This Row],[出発地施設経度.世界測地系.]])</f>
        <v>139.636729354316</v>
      </c>
      <c r="BX109">
        <f>IF(テーブル1[[#This Row],[到着地施設緯度.世界測地系.]]="NA",テーブル1[[#This Row],[Dlat]],テーブル1[[#This Row],[到着地施設緯度.世界測地系.]])</f>
        <v>35.5084455853642</v>
      </c>
      <c r="BY109">
        <f>IF(テーブル1[[#This Row],[到着地施設経度.世界測地系.]]="NA",テーブル1[[#This Row],[Dlon]],テーブル1[[#This Row],[到着地施設経度.世界測地系.]])</f>
        <v>139.53340537456901</v>
      </c>
      <c r="BZ109" t="s">
        <v>84</v>
      </c>
      <c r="CA109" t="s">
        <v>84</v>
      </c>
      <c r="CB109" t="s">
        <v>84</v>
      </c>
      <c r="CC109" t="s">
        <v>84</v>
      </c>
      <c r="CD109">
        <v>35.444147667503202</v>
      </c>
      <c r="CE109">
        <v>139.636729354316</v>
      </c>
      <c r="CF109">
        <v>35.5084455853642</v>
      </c>
      <c r="CG109">
        <v>139.53340537456901</v>
      </c>
    </row>
    <row r="110" spans="1:85" x14ac:dyDescent="0.4">
      <c r="B110">
        <v>223579</v>
      </c>
      <c r="C110" t="s">
        <v>134</v>
      </c>
      <c r="D110">
        <v>200</v>
      </c>
      <c r="E110" t="s">
        <v>88</v>
      </c>
      <c r="F110" s="1">
        <v>39798.725960648146</v>
      </c>
      <c r="G110" s="1">
        <v>39798.768831018519</v>
      </c>
      <c r="H110">
        <v>3704</v>
      </c>
      <c r="I110" t="str">
        <f>テーブル1[[#This Row],[出発地緯度]]&amp;","&amp;テーブル1[[#This Row],[出発地経度]]</f>
        <v>35.4442495230637,139.634808909117</v>
      </c>
      <c r="J110" t="str">
        <f>テーブル1[[#This Row],[到着地緯度]]&amp;","&amp;テーブル1[[#This Row],[到着地経度]]</f>
        <v>35.5085259777015,139.533458966416</v>
      </c>
      <c r="M110" t="s">
        <v>82</v>
      </c>
      <c r="N110" t="s">
        <v>87</v>
      </c>
      <c r="O110" t="s">
        <v>82</v>
      </c>
      <c r="AB110">
        <v>200</v>
      </c>
      <c r="AC110" s="1">
        <v>39798.729629629626</v>
      </c>
      <c r="AD110">
        <v>420</v>
      </c>
      <c r="AE110" s="1">
        <v>39798.749351851853</v>
      </c>
      <c r="AF110" t="s">
        <v>84</v>
      </c>
      <c r="AH110" t="s">
        <v>84</v>
      </c>
      <c r="AJ110" t="s">
        <v>84</v>
      </c>
      <c r="AL110" t="s">
        <v>84</v>
      </c>
      <c r="AN110" t="s">
        <v>84</v>
      </c>
      <c r="AP110" t="s">
        <v>84</v>
      </c>
      <c r="AR110" t="s">
        <v>84</v>
      </c>
      <c r="AT110" t="s">
        <v>84</v>
      </c>
      <c r="AV110" t="s">
        <v>84</v>
      </c>
      <c r="AX110" t="s">
        <v>84</v>
      </c>
      <c r="AZ110" t="s">
        <v>84</v>
      </c>
      <c r="BB110" t="s">
        <v>84</v>
      </c>
      <c r="BD110">
        <v>9501</v>
      </c>
      <c r="BE110" t="s">
        <v>84</v>
      </c>
      <c r="BF110" t="s">
        <v>84</v>
      </c>
      <c r="BH110" t="s">
        <v>84</v>
      </c>
      <c r="BI110" t="s">
        <v>84</v>
      </c>
      <c r="BJ110" t="s">
        <v>84</v>
      </c>
      <c r="BK110" t="s">
        <v>84</v>
      </c>
      <c r="BM110" t="s">
        <v>84</v>
      </c>
      <c r="BN110" t="s">
        <v>84</v>
      </c>
      <c r="BO110" t="s">
        <v>84</v>
      </c>
      <c r="BQ110">
        <v>0</v>
      </c>
      <c r="BR110">
        <v>1</v>
      </c>
      <c r="BS110">
        <v>1</v>
      </c>
      <c r="BT110">
        <v>1</v>
      </c>
      <c r="BU110">
        <v>420</v>
      </c>
      <c r="BV110">
        <f>IF(テーブル1[[#This Row],[出発地施設緯度.世界測地系.]]="NA",テーブル1[[#This Row],[Olat]],テーブル1[[#This Row],[出発地施設緯度.世界測地系.]])</f>
        <v>35.444249523063696</v>
      </c>
      <c r="BW110">
        <f>IF(テーブル1[[#This Row],[出発地施設経度.世界測地系.]]="NA",テーブル1[[#This Row],[Olon]],テーブル1[[#This Row],[出発地施設経度.世界測地系.]])</f>
        <v>139.634808909117</v>
      </c>
      <c r="BX110">
        <f>IF(テーブル1[[#This Row],[到着地施設緯度.世界測地系.]]="NA",テーブル1[[#This Row],[Dlat]],テーブル1[[#This Row],[到着地施設緯度.世界測地系.]])</f>
        <v>35.508525977701503</v>
      </c>
      <c r="BY110">
        <f>IF(テーブル1[[#This Row],[到着地施設経度.世界測地系.]]="NA",テーブル1[[#This Row],[Dlon]],テーブル1[[#This Row],[到着地施設経度.世界測地系.]])</f>
        <v>139.53345896641599</v>
      </c>
      <c r="BZ110" t="s">
        <v>84</v>
      </c>
      <c r="CA110" t="s">
        <v>84</v>
      </c>
      <c r="CB110" t="s">
        <v>84</v>
      </c>
      <c r="CC110" t="s">
        <v>84</v>
      </c>
      <c r="CD110">
        <v>35.444249523063696</v>
      </c>
      <c r="CE110">
        <v>139.634808909117</v>
      </c>
      <c r="CF110">
        <v>35.508525977701503</v>
      </c>
      <c r="CG110">
        <v>139.53345896641599</v>
      </c>
    </row>
    <row r="111" spans="1:85" x14ac:dyDescent="0.4">
      <c r="B111">
        <v>224660</v>
      </c>
      <c r="C111" t="s">
        <v>134</v>
      </c>
      <c r="D111">
        <v>200</v>
      </c>
      <c r="E111" t="s">
        <v>88</v>
      </c>
      <c r="F111" s="1">
        <v>39801.779351851852</v>
      </c>
      <c r="G111" s="1">
        <v>39801.819374999999</v>
      </c>
      <c r="H111">
        <v>3458</v>
      </c>
      <c r="I111" t="str">
        <f>テーブル1[[#This Row],[出発地緯度]]&amp;","&amp;テーブル1[[#This Row],[出発地経度]]</f>
        <v>35.4425275527868,139.637416071886</v>
      </c>
      <c r="J111" t="str">
        <f>テーブル1[[#This Row],[到着地緯度]]&amp;","&amp;テーブル1[[#This Row],[到着地経度]]</f>
        <v>35.5078393451469,139.533115626547</v>
      </c>
      <c r="M111" t="s">
        <v>82</v>
      </c>
      <c r="N111" t="s">
        <v>87</v>
      </c>
      <c r="O111" t="s">
        <v>82</v>
      </c>
      <c r="AB111">
        <v>200</v>
      </c>
      <c r="AC111" s="1">
        <v>39801.781736111108</v>
      </c>
      <c r="AD111">
        <v>420</v>
      </c>
      <c r="AE111" s="1">
        <v>39801.801631944443</v>
      </c>
      <c r="AF111" t="s">
        <v>84</v>
      </c>
      <c r="AH111" t="s">
        <v>84</v>
      </c>
      <c r="AJ111" t="s">
        <v>84</v>
      </c>
      <c r="AL111" t="s">
        <v>84</v>
      </c>
      <c r="AN111" t="s">
        <v>84</v>
      </c>
      <c r="AP111" t="s">
        <v>84</v>
      </c>
      <c r="AR111" t="s">
        <v>84</v>
      </c>
      <c r="AT111" t="s">
        <v>84</v>
      </c>
      <c r="AV111" t="s">
        <v>84</v>
      </c>
      <c r="AX111" t="s">
        <v>84</v>
      </c>
      <c r="AZ111" t="s">
        <v>84</v>
      </c>
      <c r="BB111" t="s">
        <v>84</v>
      </c>
      <c r="BD111">
        <v>10340</v>
      </c>
      <c r="BE111" t="s">
        <v>84</v>
      </c>
      <c r="BF111" t="s">
        <v>84</v>
      </c>
      <c r="BH111" t="s">
        <v>84</v>
      </c>
      <c r="BI111" t="s">
        <v>84</v>
      </c>
      <c r="BJ111" t="s">
        <v>84</v>
      </c>
      <c r="BK111" t="s">
        <v>84</v>
      </c>
      <c r="BM111" t="s">
        <v>84</v>
      </c>
      <c r="BN111" t="s">
        <v>84</v>
      </c>
      <c r="BO111" t="s">
        <v>84</v>
      </c>
      <c r="BQ111">
        <v>0</v>
      </c>
      <c r="BR111">
        <v>1</v>
      </c>
      <c r="BS111">
        <v>1</v>
      </c>
      <c r="BT111">
        <v>1</v>
      </c>
      <c r="BU111">
        <v>420</v>
      </c>
      <c r="BV111">
        <f>IF(テーブル1[[#This Row],[出発地施設緯度.世界測地系.]]="NA",テーブル1[[#This Row],[Olat]],テーブル1[[#This Row],[出発地施設緯度.世界測地系.]])</f>
        <v>35.4425275527868</v>
      </c>
      <c r="BW111">
        <f>IF(テーブル1[[#This Row],[出発地施設経度.世界測地系.]]="NA",テーブル1[[#This Row],[Olon]],テーブル1[[#This Row],[出発地施設経度.世界測地系.]])</f>
        <v>139.63741607188601</v>
      </c>
      <c r="BX111">
        <f>IF(テーブル1[[#This Row],[到着地施設緯度.世界測地系.]]="NA",テーブル1[[#This Row],[Dlat]],テーブル1[[#This Row],[到着地施設緯度.世界測地系.]])</f>
        <v>35.507839345146898</v>
      </c>
      <c r="BY111">
        <f>IF(テーブル1[[#This Row],[到着地施設経度.世界測地系.]]="NA",テーブル1[[#This Row],[Dlon]],テーブル1[[#This Row],[到着地施設経度.世界測地系.]])</f>
        <v>139.53311562654699</v>
      </c>
      <c r="BZ111" t="s">
        <v>84</v>
      </c>
      <c r="CA111" t="s">
        <v>84</v>
      </c>
      <c r="CB111" t="s">
        <v>84</v>
      </c>
      <c r="CC111" t="s">
        <v>84</v>
      </c>
      <c r="CD111">
        <v>35.4425275527868</v>
      </c>
      <c r="CE111">
        <v>139.63741607188601</v>
      </c>
      <c r="CF111">
        <v>35.507839345146898</v>
      </c>
      <c r="CG111">
        <v>139.53311562654699</v>
      </c>
    </row>
    <row r="112" spans="1:85" x14ac:dyDescent="0.4">
      <c r="B112">
        <v>226149</v>
      </c>
      <c r="C112" t="s">
        <v>134</v>
      </c>
      <c r="D112">
        <v>200</v>
      </c>
      <c r="E112" t="s">
        <v>88</v>
      </c>
      <c r="F112" s="1">
        <v>39806.733206018522</v>
      </c>
      <c r="G112" s="1">
        <v>39806.776377314818</v>
      </c>
      <c r="H112">
        <v>3730</v>
      </c>
      <c r="I112" t="str">
        <f>テーブル1[[#This Row],[出発地緯度]]&amp;","&amp;テーブル1[[#This Row],[出発地経度]]</f>
        <v>35.4428977130071,139.637405355731</v>
      </c>
      <c r="J112" t="str">
        <f>テーブル1[[#This Row],[到着地緯度]]&amp;","&amp;テーブル1[[#This Row],[到着地経度]]</f>
        <v>35.5072385275897,139.53415636778</v>
      </c>
      <c r="M112" t="s">
        <v>82</v>
      </c>
      <c r="N112" t="s">
        <v>87</v>
      </c>
      <c r="O112" t="s">
        <v>82</v>
      </c>
      <c r="AB112">
        <v>200</v>
      </c>
      <c r="AC112" s="1">
        <v>39806.736574074072</v>
      </c>
      <c r="AD112">
        <v>420</v>
      </c>
      <c r="AE112" s="1">
        <v>39806.762824074074</v>
      </c>
      <c r="AF112" t="s">
        <v>84</v>
      </c>
      <c r="AH112" t="s">
        <v>84</v>
      </c>
      <c r="AJ112" t="s">
        <v>84</v>
      </c>
      <c r="AL112" t="s">
        <v>84</v>
      </c>
      <c r="AN112" t="s">
        <v>84</v>
      </c>
      <c r="AP112" t="s">
        <v>84</v>
      </c>
      <c r="AR112" t="s">
        <v>84</v>
      </c>
      <c r="AT112" t="s">
        <v>84</v>
      </c>
      <c r="AV112" t="s">
        <v>84</v>
      </c>
      <c r="AX112" t="s">
        <v>84</v>
      </c>
      <c r="AZ112" t="s">
        <v>84</v>
      </c>
      <c r="BB112" t="s">
        <v>84</v>
      </c>
      <c r="BD112">
        <v>11546</v>
      </c>
      <c r="BE112" t="s">
        <v>84</v>
      </c>
      <c r="BF112" t="s">
        <v>84</v>
      </c>
      <c r="BH112" t="s">
        <v>84</v>
      </c>
      <c r="BI112" t="s">
        <v>84</v>
      </c>
      <c r="BJ112" t="s">
        <v>84</v>
      </c>
      <c r="BK112" t="s">
        <v>84</v>
      </c>
      <c r="BM112" t="s">
        <v>84</v>
      </c>
      <c r="BN112" t="s">
        <v>84</v>
      </c>
      <c r="BO112" t="s">
        <v>84</v>
      </c>
      <c r="BQ112">
        <v>0</v>
      </c>
      <c r="BR112">
        <v>1</v>
      </c>
      <c r="BS112">
        <v>1</v>
      </c>
      <c r="BT112">
        <v>1</v>
      </c>
      <c r="BU112">
        <v>420</v>
      </c>
      <c r="BV112">
        <f>IF(テーブル1[[#This Row],[出発地施設緯度.世界測地系.]]="NA",テーブル1[[#This Row],[Olat]],テーブル1[[#This Row],[出発地施設緯度.世界測地系.]])</f>
        <v>35.442897713007099</v>
      </c>
      <c r="BW112">
        <f>IF(テーブル1[[#This Row],[出発地施設経度.世界測地系.]]="NA",テーブル1[[#This Row],[Olon]],テーブル1[[#This Row],[出発地施設経度.世界測地系.]])</f>
        <v>139.637405355731</v>
      </c>
      <c r="BX112">
        <f>IF(テーブル1[[#This Row],[到着地施設緯度.世界測地系.]]="NA",テーブル1[[#This Row],[Dlat]],テーブル1[[#This Row],[到着地施設緯度.世界測地系.]])</f>
        <v>35.507238527589699</v>
      </c>
      <c r="BY112">
        <f>IF(テーブル1[[#This Row],[到着地施設経度.世界測地系.]]="NA",テーブル1[[#This Row],[Dlon]],テーブル1[[#This Row],[到着地施設経度.世界測地系.]])</f>
        <v>139.53415636778001</v>
      </c>
      <c r="BZ112" t="s">
        <v>84</v>
      </c>
      <c r="CA112" t="s">
        <v>84</v>
      </c>
      <c r="CB112" t="s">
        <v>84</v>
      </c>
      <c r="CC112" t="s">
        <v>84</v>
      </c>
      <c r="CD112">
        <v>35.442897713007099</v>
      </c>
      <c r="CE112">
        <v>139.637405355731</v>
      </c>
      <c r="CF112">
        <v>35.507238527589699</v>
      </c>
      <c r="CG112">
        <v>139.53415636778001</v>
      </c>
    </row>
    <row r="113" spans="1:85" x14ac:dyDescent="0.4">
      <c r="B113">
        <v>189024</v>
      </c>
      <c r="C113" t="s">
        <v>134</v>
      </c>
      <c r="D113">
        <v>400</v>
      </c>
      <c r="E113" t="s">
        <v>78</v>
      </c>
      <c r="F113" s="1">
        <v>39772.56517361111</v>
      </c>
      <c r="G113" s="1">
        <v>39772.580763888887</v>
      </c>
      <c r="H113">
        <v>1347</v>
      </c>
      <c r="I113" t="str">
        <f>テーブル1[[#This Row],[出発地緯度]]&amp;","&amp;テーブル1[[#This Row],[出発地経度]]</f>
        <v>35.4545760601549,139.631466911164</v>
      </c>
      <c r="J113" t="str">
        <f>テーブル1[[#This Row],[到着地緯度]]&amp;","&amp;テーブル1[[#This Row],[到着地経度]]</f>
        <v>35.4592485013545,139.628087276688</v>
      </c>
      <c r="M113" t="s">
        <v>87</v>
      </c>
      <c r="N113" t="s">
        <v>82</v>
      </c>
      <c r="AB113">
        <v>420</v>
      </c>
      <c r="AC113" s="1">
        <v>39772.571192129632</v>
      </c>
      <c r="AD113" t="s">
        <v>84</v>
      </c>
      <c r="AF113" t="s">
        <v>84</v>
      </c>
      <c r="AH113" t="s">
        <v>84</v>
      </c>
      <c r="AJ113" t="s">
        <v>84</v>
      </c>
      <c r="AL113" t="s">
        <v>84</v>
      </c>
      <c r="AN113" t="s">
        <v>84</v>
      </c>
      <c r="AP113" t="s">
        <v>84</v>
      </c>
      <c r="AR113" t="s">
        <v>84</v>
      </c>
      <c r="AT113" t="s">
        <v>84</v>
      </c>
      <c r="AV113" t="s">
        <v>84</v>
      </c>
      <c r="AX113" t="s">
        <v>84</v>
      </c>
      <c r="AZ113" t="s">
        <v>84</v>
      </c>
      <c r="BB113" t="s">
        <v>84</v>
      </c>
      <c r="BD113">
        <v>1926</v>
      </c>
      <c r="BE113" t="s">
        <v>84</v>
      </c>
      <c r="BF113" t="s">
        <v>84</v>
      </c>
      <c r="BH113" t="s">
        <v>84</v>
      </c>
      <c r="BI113" t="s">
        <v>84</v>
      </c>
      <c r="BJ113" t="s">
        <v>84</v>
      </c>
      <c r="BK113" t="s">
        <v>84</v>
      </c>
      <c r="BM113" t="s">
        <v>84</v>
      </c>
      <c r="BN113" t="s">
        <v>84</v>
      </c>
      <c r="BO113" t="s">
        <v>84</v>
      </c>
      <c r="BQ113">
        <v>0</v>
      </c>
      <c r="BR113">
        <v>1</v>
      </c>
      <c r="BS113">
        <v>1</v>
      </c>
      <c r="BT113">
        <v>1</v>
      </c>
      <c r="BU113">
        <v>200</v>
      </c>
      <c r="BV113">
        <f>IF(テーブル1[[#This Row],[出発地施設緯度.世界測地系.]]="NA",テーブル1[[#This Row],[Olat]],テーブル1[[#This Row],[出発地施設緯度.世界測地系.]])</f>
        <v>35.454576060154899</v>
      </c>
      <c r="BW113">
        <f>IF(テーブル1[[#This Row],[出発地施設経度.世界測地系.]]="NA",テーブル1[[#This Row],[Olon]],テーブル1[[#This Row],[出発地施設経度.世界測地系.]])</f>
        <v>139.63146691116401</v>
      </c>
      <c r="BX113">
        <f>IF(テーブル1[[#This Row],[到着地施設緯度.世界測地系.]]="NA",テーブル1[[#This Row],[Dlat]],テーブル1[[#This Row],[到着地施設緯度.世界測地系.]])</f>
        <v>35.459248501354502</v>
      </c>
      <c r="BY113">
        <f>IF(テーブル1[[#This Row],[到着地施設経度.世界測地系.]]="NA",テーブル1[[#This Row],[Dlon]],テーブル1[[#This Row],[到着地施設経度.世界測地系.]])</f>
        <v>139.62808727668801</v>
      </c>
      <c r="BZ113" t="s">
        <v>84</v>
      </c>
      <c r="CA113" t="s">
        <v>84</v>
      </c>
      <c r="CB113" t="s">
        <v>84</v>
      </c>
      <c r="CC113" t="s">
        <v>84</v>
      </c>
      <c r="CD113">
        <v>35.454576060154899</v>
      </c>
      <c r="CE113">
        <v>139.63146691116401</v>
      </c>
      <c r="CF113">
        <v>35.459248501354502</v>
      </c>
      <c r="CG113">
        <v>139.62808727668801</v>
      </c>
    </row>
    <row r="114" spans="1:85" x14ac:dyDescent="0.4">
      <c r="A114">
        <v>1</v>
      </c>
      <c r="B114">
        <v>192297</v>
      </c>
      <c r="C114" t="s">
        <v>134</v>
      </c>
      <c r="D114">
        <v>400</v>
      </c>
      <c r="E114" t="s">
        <v>78</v>
      </c>
      <c r="F114" s="1">
        <v>39779.451412037037</v>
      </c>
      <c r="G114" s="1">
        <v>39779.484097222223</v>
      </c>
      <c r="H114">
        <v>2824</v>
      </c>
      <c r="I114" t="str">
        <f>テーブル1[[#This Row],[出発地緯度]]&amp;","&amp;テーブル1[[#This Row],[出発地経度]]</f>
        <v>35.4447967662169,139.634905475899</v>
      </c>
      <c r="J114" t="str">
        <f>テーブル1[[#This Row],[到着地緯度]]&amp;","&amp;テーブル1[[#This Row],[到着地経度]]</f>
        <v>35.459157236978,139.62956785793</v>
      </c>
      <c r="M114" t="s">
        <v>82</v>
      </c>
      <c r="N114" t="s">
        <v>83</v>
      </c>
      <c r="O114" t="s">
        <v>82</v>
      </c>
      <c r="AB114">
        <v>210</v>
      </c>
      <c r="AC114" s="1">
        <v>39779.466504629629</v>
      </c>
      <c r="AD114">
        <v>420</v>
      </c>
      <c r="AE114" s="1">
        <v>39779.472870370373</v>
      </c>
      <c r="AF114" t="s">
        <v>84</v>
      </c>
      <c r="AH114" t="s">
        <v>84</v>
      </c>
      <c r="AJ114" t="s">
        <v>84</v>
      </c>
      <c r="AL114" t="s">
        <v>84</v>
      </c>
      <c r="AN114" t="s">
        <v>84</v>
      </c>
      <c r="AP114" t="s">
        <v>84</v>
      </c>
      <c r="AR114" t="s">
        <v>84</v>
      </c>
      <c r="AT114" t="s">
        <v>84</v>
      </c>
      <c r="AV114" t="s">
        <v>84</v>
      </c>
      <c r="AX114" t="s">
        <v>84</v>
      </c>
      <c r="AZ114" t="s">
        <v>84</v>
      </c>
      <c r="BB114" t="s">
        <v>84</v>
      </c>
      <c r="BD114">
        <v>3912</v>
      </c>
      <c r="BE114" t="s">
        <v>84</v>
      </c>
      <c r="BF114" t="s">
        <v>84</v>
      </c>
      <c r="BH114" t="s">
        <v>84</v>
      </c>
      <c r="BI114" t="s">
        <v>84</v>
      </c>
      <c r="BJ114" t="s">
        <v>84</v>
      </c>
      <c r="BK114" t="s">
        <v>84</v>
      </c>
      <c r="BM114" t="s">
        <v>84</v>
      </c>
      <c r="BN114" t="s">
        <v>84</v>
      </c>
      <c r="BO114" t="s">
        <v>84</v>
      </c>
      <c r="BQ114">
        <v>0</v>
      </c>
      <c r="BR114">
        <v>1</v>
      </c>
      <c r="BS114">
        <v>1</v>
      </c>
      <c r="BT114">
        <v>1</v>
      </c>
      <c r="BU114">
        <v>420</v>
      </c>
      <c r="BV114">
        <f>IF(テーブル1[[#This Row],[出発地施設緯度.世界測地系.]]="NA",テーブル1[[#This Row],[Olat]],テーブル1[[#This Row],[出発地施設緯度.世界測地系.]])</f>
        <v>35.444796766216903</v>
      </c>
      <c r="BW114">
        <f>IF(テーブル1[[#This Row],[出発地施設経度.世界測地系.]]="NA",テーブル1[[#This Row],[Olon]],テーブル1[[#This Row],[出発地施設経度.世界測地系.]])</f>
        <v>139.63490547589899</v>
      </c>
      <c r="BX114">
        <f>IF(テーブル1[[#This Row],[到着地施設緯度.世界測地系.]]="NA",テーブル1[[#This Row],[Dlat]],テーブル1[[#This Row],[到着地施設緯度.世界測地系.]])</f>
        <v>35.459157236978001</v>
      </c>
      <c r="BY114">
        <f>IF(テーブル1[[#This Row],[到着地施設経度.世界測地系.]]="NA",テーブル1[[#This Row],[Dlon]],テーブル1[[#This Row],[到着地施設経度.世界測地系.]])</f>
        <v>139.62956785793</v>
      </c>
      <c r="BZ114" t="s">
        <v>84</v>
      </c>
      <c r="CA114" t="s">
        <v>84</v>
      </c>
      <c r="CB114" t="s">
        <v>84</v>
      </c>
      <c r="CC114" t="s">
        <v>84</v>
      </c>
      <c r="CD114">
        <v>35.444796766216903</v>
      </c>
      <c r="CE114">
        <v>139.63490547589899</v>
      </c>
      <c r="CF114">
        <v>35.459157236978001</v>
      </c>
      <c r="CG114">
        <v>139.62956785793</v>
      </c>
    </row>
    <row r="115" spans="1:85" x14ac:dyDescent="0.4">
      <c r="A115">
        <v>1</v>
      </c>
      <c r="B115">
        <v>192423</v>
      </c>
      <c r="C115" t="s">
        <v>134</v>
      </c>
      <c r="D115">
        <v>400</v>
      </c>
      <c r="E115" t="s">
        <v>78</v>
      </c>
      <c r="F115" s="1">
        <v>39779.590497685182</v>
      </c>
      <c r="G115" s="1">
        <v>39779.62462962963</v>
      </c>
      <c r="H115">
        <v>2949</v>
      </c>
      <c r="I115" t="str">
        <f>テーブル1[[#This Row],[出発地緯度]]&amp;","&amp;テーブル1[[#This Row],[出発地経度]]</f>
        <v>35.4437881867448,139.635629662197</v>
      </c>
      <c r="J115" t="str">
        <f>テーブル1[[#This Row],[到着地緯度]]&amp;","&amp;テーブル1[[#This Row],[到着地経度]]</f>
        <v>35.4540986182355,139.608968501621</v>
      </c>
      <c r="M115" t="s">
        <v>82</v>
      </c>
      <c r="N115" t="s">
        <v>102</v>
      </c>
      <c r="O115" t="s">
        <v>82</v>
      </c>
      <c r="AB115">
        <v>220</v>
      </c>
      <c r="AC115" s="1">
        <v>39779.593622685185</v>
      </c>
      <c r="AD115">
        <v>420</v>
      </c>
      <c r="AE115" s="1">
        <v>39779.608831018515</v>
      </c>
      <c r="AF115" t="s">
        <v>84</v>
      </c>
      <c r="AH115" t="s">
        <v>84</v>
      </c>
      <c r="AJ115" t="s">
        <v>84</v>
      </c>
      <c r="AL115" t="s">
        <v>84</v>
      </c>
      <c r="AN115" t="s">
        <v>84</v>
      </c>
      <c r="AP115" t="s">
        <v>84</v>
      </c>
      <c r="AR115" t="s">
        <v>84</v>
      </c>
      <c r="AT115" t="s">
        <v>84</v>
      </c>
      <c r="AV115" t="s">
        <v>84</v>
      </c>
      <c r="AX115" t="s">
        <v>84</v>
      </c>
      <c r="AZ115" t="s">
        <v>84</v>
      </c>
      <c r="BB115" t="s">
        <v>84</v>
      </c>
      <c r="BD115">
        <v>3958</v>
      </c>
      <c r="BE115" t="s">
        <v>84</v>
      </c>
      <c r="BF115" t="s">
        <v>84</v>
      </c>
      <c r="BH115" t="s">
        <v>84</v>
      </c>
      <c r="BI115" t="s">
        <v>84</v>
      </c>
      <c r="BJ115" t="s">
        <v>84</v>
      </c>
      <c r="BK115" t="s">
        <v>84</v>
      </c>
      <c r="BM115" t="s">
        <v>84</v>
      </c>
      <c r="BN115" t="s">
        <v>84</v>
      </c>
      <c r="BO115" t="s">
        <v>84</v>
      </c>
      <c r="BQ115">
        <v>0</v>
      </c>
      <c r="BR115">
        <v>1</v>
      </c>
      <c r="BS115">
        <v>1</v>
      </c>
      <c r="BT115">
        <v>1</v>
      </c>
      <c r="BU115">
        <v>420</v>
      </c>
      <c r="BV115">
        <f>IF(テーブル1[[#This Row],[出発地施設緯度.世界測地系.]]="NA",テーブル1[[#This Row],[Olat]],テーブル1[[#This Row],[出発地施設緯度.世界測地系.]])</f>
        <v>35.443788186744797</v>
      </c>
      <c r="BW115">
        <f>IF(テーブル1[[#This Row],[出発地施設経度.世界測地系.]]="NA",テーブル1[[#This Row],[Olon]],テーブル1[[#This Row],[出発地施設経度.世界測地系.]])</f>
        <v>139.635629662197</v>
      </c>
      <c r="BX115">
        <f>IF(テーブル1[[#This Row],[到着地施設緯度.世界測地系.]]="NA",テーブル1[[#This Row],[Dlat]],テーブル1[[#This Row],[到着地施設緯度.世界測地系.]])</f>
        <v>35.454098618235498</v>
      </c>
      <c r="BY115">
        <f>IF(テーブル1[[#This Row],[到着地施設経度.世界測地系.]]="NA",テーブル1[[#This Row],[Dlon]],テーブル1[[#This Row],[到着地施設経度.世界測地系.]])</f>
        <v>139.60896850162101</v>
      </c>
      <c r="BZ115" t="s">
        <v>84</v>
      </c>
      <c r="CA115" t="s">
        <v>84</v>
      </c>
      <c r="CB115" t="s">
        <v>84</v>
      </c>
      <c r="CC115" t="s">
        <v>84</v>
      </c>
      <c r="CD115">
        <v>35.443788186744797</v>
      </c>
      <c r="CE115">
        <v>139.635629662197</v>
      </c>
      <c r="CF115">
        <v>35.454098618235498</v>
      </c>
      <c r="CG115">
        <v>139.60896850162101</v>
      </c>
    </row>
    <row r="116" spans="1:85" x14ac:dyDescent="0.4">
      <c r="B116">
        <v>192452</v>
      </c>
      <c r="C116" t="s">
        <v>134</v>
      </c>
      <c r="D116">
        <v>400</v>
      </c>
      <c r="E116" t="s">
        <v>78</v>
      </c>
      <c r="F116" s="1">
        <v>39779.624652777777</v>
      </c>
      <c r="G116" s="1">
        <v>39779.6408912037</v>
      </c>
      <c r="H116">
        <v>1403</v>
      </c>
      <c r="I116" t="str">
        <f>テーブル1[[#This Row],[出発地緯度]]&amp;","&amp;テーブル1[[#This Row],[出発地経度]]</f>
        <v>35.4540450207826,139.608786119235</v>
      </c>
      <c r="J116" t="str">
        <f>テーブル1[[#This Row],[到着地緯度]]&amp;","&amp;テーブル1[[#This Row],[到着地経度]]</f>
        <v>35.4611475017034,139.628285772761</v>
      </c>
      <c r="M116" t="s">
        <v>82</v>
      </c>
      <c r="N116" t="s">
        <v>83</v>
      </c>
      <c r="O116" t="s">
        <v>82</v>
      </c>
      <c r="AB116">
        <v>210</v>
      </c>
      <c r="AC116" s="1">
        <v>39779.62672453704</v>
      </c>
      <c r="AD116">
        <v>420</v>
      </c>
      <c r="AE116" s="1">
        <v>39779.637685185182</v>
      </c>
      <c r="AF116" t="s">
        <v>84</v>
      </c>
      <c r="AH116" t="s">
        <v>84</v>
      </c>
      <c r="AJ116" t="s">
        <v>84</v>
      </c>
      <c r="AL116" t="s">
        <v>84</v>
      </c>
      <c r="AN116" t="s">
        <v>84</v>
      </c>
      <c r="AP116" t="s">
        <v>84</v>
      </c>
      <c r="AR116" t="s">
        <v>84</v>
      </c>
      <c r="AT116" t="s">
        <v>84</v>
      </c>
      <c r="AV116" t="s">
        <v>84</v>
      </c>
      <c r="AX116" t="s">
        <v>84</v>
      </c>
      <c r="AZ116" t="s">
        <v>84</v>
      </c>
      <c r="BB116" t="s">
        <v>84</v>
      </c>
      <c r="BD116">
        <v>3966</v>
      </c>
      <c r="BE116" t="s">
        <v>84</v>
      </c>
      <c r="BF116" t="s">
        <v>84</v>
      </c>
      <c r="BH116" t="s">
        <v>84</v>
      </c>
      <c r="BI116" t="s">
        <v>84</v>
      </c>
      <c r="BJ116" t="s">
        <v>84</v>
      </c>
      <c r="BK116" t="s">
        <v>84</v>
      </c>
      <c r="BM116" t="s">
        <v>84</v>
      </c>
      <c r="BN116" t="s">
        <v>84</v>
      </c>
      <c r="BO116" t="s">
        <v>84</v>
      </c>
      <c r="BQ116">
        <v>0</v>
      </c>
      <c r="BR116">
        <v>1</v>
      </c>
      <c r="BS116">
        <v>1</v>
      </c>
      <c r="BT116">
        <v>1</v>
      </c>
      <c r="BU116">
        <v>420</v>
      </c>
      <c r="BV116">
        <f>IF(テーブル1[[#This Row],[出発地施設緯度.世界測地系.]]="NA",テーブル1[[#This Row],[Olat]],テーブル1[[#This Row],[出発地施設緯度.世界測地系.]])</f>
        <v>35.454045020782601</v>
      </c>
      <c r="BW116">
        <f>IF(テーブル1[[#This Row],[出発地施設経度.世界測地系.]]="NA",テーブル1[[#This Row],[Olon]],テーブル1[[#This Row],[出発地施設経度.世界測地系.]])</f>
        <v>139.60878611923499</v>
      </c>
      <c r="BX116">
        <f>IF(テーブル1[[#This Row],[到着地施設緯度.世界測地系.]]="NA",テーブル1[[#This Row],[Dlat]],テーブル1[[#This Row],[到着地施設緯度.世界測地系.]])</f>
        <v>35.461147501703401</v>
      </c>
      <c r="BY116">
        <f>IF(テーブル1[[#This Row],[到着地施設経度.世界測地系.]]="NA",テーブル1[[#This Row],[Dlon]],テーブル1[[#This Row],[到着地施設経度.世界測地系.]])</f>
        <v>139.62828577276099</v>
      </c>
      <c r="BZ116" t="s">
        <v>84</v>
      </c>
      <c r="CA116" t="s">
        <v>84</v>
      </c>
      <c r="CB116" t="s">
        <v>84</v>
      </c>
      <c r="CC116" t="s">
        <v>84</v>
      </c>
      <c r="CD116">
        <v>35.454045020782601</v>
      </c>
      <c r="CE116">
        <v>139.60878611923499</v>
      </c>
      <c r="CF116">
        <v>35.461147501703401</v>
      </c>
      <c r="CG116">
        <v>139.62828577276099</v>
      </c>
    </row>
    <row r="117" spans="1:85" x14ac:dyDescent="0.4">
      <c r="A117">
        <v>1</v>
      </c>
      <c r="B117">
        <v>192985</v>
      </c>
      <c r="C117" t="s">
        <v>134</v>
      </c>
      <c r="D117">
        <v>400</v>
      </c>
      <c r="E117" t="s">
        <v>78</v>
      </c>
      <c r="F117" s="1">
        <v>39780.538726851853</v>
      </c>
      <c r="G117" s="1">
        <v>39780.589143518519</v>
      </c>
      <c r="H117">
        <v>4356</v>
      </c>
      <c r="I117" t="str">
        <f>テーブル1[[#This Row],[出発地緯度]]&amp;","&amp;テーブル1[[#This Row],[出発地経度]]</f>
        <v>35.4445875017188,139.635656523161</v>
      </c>
      <c r="J117" t="str">
        <f>テーブル1[[#This Row],[到着地緯度]]&amp;","&amp;テーブル1[[#This Row],[到着地経度]]</f>
        <v>35.3386670729599,139.626606752027</v>
      </c>
      <c r="M117" t="s">
        <v>82</v>
      </c>
      <c r="N117" t="s">
        <v>83</v>
      </c>
      <c r="O117" t="s">
        <v>82</v>
      </c>
      <c r="P117" t="s">
        <v>83</v>
      </c>
      <c r="Q117" t="s">
        <v>82</v>
      </c>
      <c r="AB117">
        <v>210</v>
      </c>
      <c r="AC117" s="1">
        <v>39780.544768518521</v>
      </c>
      <c r="AD117">
        <v>420</v>
      </c>
      <c r="AE117" s="1">
        <v>39780.55265046296</v>
      </c>
      <c r="AF117">
        <v>210</v>
      </c>
      <c r="AG117" s="1">
        <v>39780.555208333331</v>
      </c>
      <c r="AH117">
        <v>420</v>
      </c>
      <c r="AI117" s="1">
        <v>39780.564270833333</v>
      </c>
      <c r="AJ117" t="s">
        <v>84</v>
      </c>
      <c r="AL117" t="s">
        <v>84</v>
      </c>
      <c r="AN117" t="s">
        <v>84</v>
      </c>
      <c r="AP117" t="s">
        <v>84</v>
      </c>
      <c r="AR117" t="s">
        <v>84</v>
      </c>
      <c r="AT117" t="s">
        <v>84</v>
      </c>
      <c r="AV117" t="s">
        <v>84</v>
      </c>
      <c r="AX117" t="s">
        <v>84</v>
      </c>
      <c r="AZ117" t="s">
        <v>84</v>
      </c>
      <c r="BB117" t="s">
        <v>84</v>
      </c>
      <c r="BD117">
        <v>4239</v>
      </c>
      <c r="BE117" t="s">
        <v>84</v>
      </c>
      <c r="BF117" t="s">
        <v>84</v>
      </c>
      <c r="BH117" t="s">
        <v>84</v>
      </c>
      <c r="BI117" t="s">
        <v>84</v>
      </c>
      <c r="BJ117" t="s">
        <v>84</v>
      </c>
      <c r="BK117" t="s">
        <v>84</v>
      </c>
      <c r="BM117" t="s">
        <v>84</v>
      </c>
      <c r="BN117" t="s">
        <v>84</v>
      </c>
      <c r="BO117" t="s">
        <v>84</v>
      </c>
      <c r="BQ117">
        <v>0</v>
      </c>
      <c r="BR117">
        <v>1</v>
      </c>
      <c r="BS117">
        <v>1</v>
      </c>
      <c r="BT117">
        <v>1</v>
      </c>
      <c r="BU117">
        <v>420</v>
      </c>
      <c r="BV117">
        <f>IF(テーブル1[[#This Row],[出発地施設緯度.世界測地系.]]="NA",テーブル1[[#This Row],[Olat]],テーブル1[[#This Row],[出発地施設緯度.世界測地系.]])</f>
        <v>35.4445875017188</v>
      </c>
      <c r="BW117">
        <f>IF(テーブル1[[#This Row],[出発地施設経度.世界測地系.]]="NA",テーブル1[[#This Row],[Olon]],テーブル1[[#This Row],[出発地施設経度.世界測地系.]])</f>
        <v>139.635656523161</v>
      </c>
      <c r="BX117">
        <f>IF(テーブル1[[#This Row],[到着地施設緯度.世界測地系.]]="NA",テーブル1[[#This Row],[Dlat]],テーブル1[[#This Row],[到着地施設緯度.世界測地系.]])</f>
        <v>35.3386670729599</v>
      </c>
      <c r="BY117">
        <f>IF(テーブル1[[#This Row],[到着地施設経度.世界測地系.]]="NA",テーブル1[[#This Row],[Dlon]],テーブル1[[#This Row],[到着地施設経度.世界測地系.]])</f>
        <v>139.62660675202699</v>
      </c>
      <c r="BZ117" t="s">
        <v>84</v>
      </c>
      <c r="CA117" t="s">
        <v>84</v>
      </c>
      <c r="CB117" t="s">
        <v>84</v>
      </c>
      <c r="CC117" t="s">
        <v>84</v>
      </c>
      <c r="CD117">
        <v>35.4445875017188</v>
      </c>
      <c r="CE117">
        <v>139.635656523161</v>
      </c>
      <c r="CF117">
        <v>35.3386670729599</v>
      </c>
      <c r="CG117">
        <v>139.62660675202699</v>
      </c>
    </row>
    <row r="118" spans="1:85" x14ac:dyDescent="0.4">
      <c r="A118">
        <v>1</v>
      </c>
      <c r="B118">
        <v>224516</v>
      </c>
      <c r="C118" t="s">
        <v>134</v>
      </c>
      <c r="D118">
        <v>400</v>
      </c>
      <c r="E118" t="s">
        <v>78</v>
      </c>
      <c r="F118" s="1">
        <v>39801.398842592593</v>
      </c>
      <c r="G118" s="1">
        <v>39801.415949074071</v>
      </c>
      <c r="H118">
        <v>1478</v>
      </c>
      <c r="I118" t="str">
        <f>テーブル1[[#This Row],[出発地緯度]]&amp;","&amp;テーブル1[[#This Row],[出発地経度]]</f>
        <v>35.4444694559488,139.638038330789</v>
      </c>
      <c r="J118" t="str">
        <f>テーブル1[[#This Row],[到着地緯度]]&amp;","&amp;テーブル1[[#This Row],[到着地経度]]</f>
        <v>35.4569793420785,139.633698515168</v>
      </c>
      <c r="M118" t="s">
        <v>82</v>
      </c>
      <c r="N118" t="s">
        <v>87</v>
      </c>
      <c r="O118" t="s">
        <v>82</v>
      </c>
      <c r="AB118">
        <v>200</v>
      </c>
      <c r="AC118" s="1">
        <v>39801.400300925925</v>
      </c>
      <c r="AD118">
        <v>420</v>
      </c>
      <c r="AE118" s="1">
        <v>39801.404710648145</v>
      </c>
      <c r="AF118" t="s">
        <v>84</v>
      </c>
      <c r="AH118" t="s">
        <v>84</v>
      </c>
      <c r="AJ118" t="s">
        <v>84</v>
      </c>
      <c r="AL118" t="s">
        <v>84</v>
      </c>
      <c r="AN118" t="s">
        <v>84</v>
      </c>
      <c r="AP118" t="s">
        <v>84</v>
      </c>
      <c r="AR118" t="s">
        <v>84</v>
      </c>
      <c r="AT118" t="s">
        <v>84</v>
      </c>
      <c r="AV118" t="s">
        <v>84</v>
      </c>
      <c r="AX118" t="s">
        <v>84</v>
      </c>
      <c r="AZ118" t="s">
        <v>84</v>
      </c>
      <c r="BB118" t="s">
        <v>84</v>
      </c>
      <c r="BD118">
        <v>10212</v>
      </c>
      <c r="BE118" t="s">
        <v>84</v>
      </c>
      <c r="BF118" t="s">
        <v>84</v>
      </c>
      <c r="BH118" t="s">
        <v>84</v>
      </c>
      <c r="BI118" t="s">
        <v>84</v>
      </c>
      <c r="BJ118" t="s">
        <v>84</v>
      </c>
      <c r="BK118" t="s">
        <v>84</v>
      </c>
      <c r="BM118" t="s">
        <v>84</v>
      </c>
      <c r="BN118" t="s">
        <v>84</v>
      </c>
      <c r="BO118" t="s">
        <v>84</v>
      </c>
      <c r="BQ118">
        <v>0</v>
      </c>
      <c r="BR118">
        <v>1</v>
      </c>
      <c r="BS118">
        <v>1</v>
      </c>
      <c r="BT118">
        <v>1</v>
      </c>
      <c r="BU118">
        <v>420</v>
      </c>
      <c r="BV118">
        <f>IF(テーブル1[[#This Row],[出発地施設緯度.世界測地系.]]="NA",テーブル1[[#This Row],[Olat]],テーブル1[[#This Row],[出発地施設緯度.世界測地系.]])</f>
        <v>35.444469455948798</v>
      </c>
      <c r="BW118">
        <f>IF(テーブル1[[#This Row],[出発地施設経度.世界測地系.]]="NA",テーブル1[[#This Row],[Olon]],テーブル1[[#This Row],[出発地施設経度.世界測地系.]])</f>
        <v>139.63803833078899</v>
      </c>
      <c r="BX118">
        <f>IF(テーブル1[[#This Row],[到着地施設緯度.世界測地系.]]="NA",テーブル1[[#This Row],[Dlat]],テーブル1[[#This Row],[到着地施設緯度.世界測地系.]])</f>
        <v>35.456979342078498</v>
      </c>
      <c r="BY118">
        <f>IF(テーブル1[[#This Row],[到着地施設経度.世界測地系.]]="NA",テーブル1[[#This Row],[Dlon]],テーブル1[[#This Row],[到着地施設経度.世界測地系.]])</f>
        <v>139.63369851516799</v>
      </c>
      <c r="BZ118" t="s">
        <v>84</v>
      </c>
      <c r="CA118" t="s">
        <v>84</v>
      </c>
      <c r="CB118" t="s">
        <v>84</v>
      </c>
      <c r="CC118" t="s">
        <v>84</v>
      </c>
      <c r="CD118">
        <v>35.444469455948798</v>
      </c>
      <c r="CE118">
        <v>139.63803833078899</v>
      </c>
      <c r="CF118">
        <v>35.456979342078498</v>
      </c>
      <c r="CG118">
        <v>139.63369851516799</v>
      </c>
    </row>
    <row r="119" spans="1:85" x14ac:dyDescent="0.4">
      <c r="A119">
        <v>1</v>
      </c>
      <c r="B119">
        <v>194055</v>
      </c>
      <c r="C119" t="s">
        <v>134</v>
      </c>
      <c r="D119">
        <v>700</v>
      </c>
      <c r="E119" t="s">
        <v>96</v>
      </c>
      <c r="F119" s="1">
        <v>39782.478958333333</v>
      </c>
      <c r="G119" s="1">
        <v>39782.501620370371</v>
      </c>
      <c r="H119">
        <v>1958</v>
      </c>
      <c r="I119" t="str">
        <f>テーブル1[[#This Row],[出発地緯度]]&amp;","&amp;テーブル1[[#This Row],[出発地経度]]</f>
        <v>35.516068394647,139.540540031036</v>
      </c>
      <c r="J119" t="str">
        <f>テーブル1[[#This Row],[到着地緯度]]&amp;","&amp;テーブル1[[#This Row],[到着地経度]]</f>
        <v>35.5089390821886,139.604945210526</v>
      </c>
      <c r="M119" t="s">
        <v>82</v>
      </c>
      <c r="N119" t="s">
        <v>87</v>
      </c>
      <c r="O119" t="s">
        <v>82</v>
      </c>
      <c r="AB119">
        <v>200</v>
      </c>
      <c r="AC119" s="1">
        <v>39782.483738425923</v>
      </c>
      <c r="AD119">
        <v>420</v>
      </c>
      <c r="AE119" s="1">
        <v>39782.492928240739</v>
      </c>
      <c r="AF119" t="s">
        <v>84</v>
      </c>
      <c r="AH119" t="s">
        <v>84</v>
      </c>
      <c r="AJ119" t="s">
        <v>84</v>
      </c>
      <c r="AL119" t="s">
        <v>84</v>
      </c>
      <c r="AN119" t="s">
        <v>84</v>
      </c>
      <c r="AP119" t="s">
        <v>84</v>
      </c>
      <c r="AR119" t="s">
        <v>84</v>
      </c>
      <c r="AT119" t="s">
        <v>84</v>
      </c>
      <c r="AV119" t="s">
        <v>84</v>
      </c>
      <c r="AX119" t="s">
        <v>84</v>
      </c>
      <c r="AZ119" t="s">
        <v>84</v>
      </c>
      <c r="BB119" t="s">
        <v>84</v>
      </c>
      <c r="BD119">
        <v>4846</v>
      </c>
      <c r="BE119" t="s">
        <v>84</v>
      </c>
      <c r="BF119" t="s">
        <v>84</v>
      </c>
      <c r="BH119" t="s">
        <v>84</v>
      </c>
      <c r="BI119" t="s">
        <v>84</v>
      </c>
      <c r="BJ119" t="s">
        <v>84</v>
      </c>
      <c r="BK119" t="s">
        <v>84</v>
      </c>
      <c r="BM119" t="s">
        <v>84</v>
      </c>
      <c r="BN119" t="s">
        <v>84</v>
      </c>
      <c r="BO119" t="s">
        <v>84</v>
      </c>
      <c r="BQ119">
        <v>0</v>
      </c>
      <c r="BR119">
        <v>1</v>
      </c>
      <c r="BS119">
        <v>1</v>
      </c>
      <c r="BT119">
        <v>1</v>
      </c>
      <c r="BU119">
        <v>420</v>
      </c>
      <c r="BV119">
        <f>IF(テーブル1[[#This Row],[出発地施設緯度.世界測地系.]]="NA",テーブル1[[#This Row],[Olat]],テーブル1[[#This Row],[出発地施設緯度.世界測地系.]])</f>
        <v>35.516068394647</v>
      </c>
      <c r="BW119">
        <f>IF(テーブル1[[#This Row],[出発地施設経度.世界測地系.]]="NA",テーブル1[[#This Row],[Olon]],テーブル1[[#This Row],[出発地施設経度.世界測地系.]])</f>
        <v>139.54054003103599</v>
      </c>
      <c r="BX119">
        <f>IF(テーブル1[[#This Row],[到着地施設緯度.世界測地系.]]="NA",テーブル1[[#This Row],[Dlat]],テーブル1[[#This Row],[到着地施設緯度.世界測地系.]])</f>
        <v>35.508939082188597</v>
      </c>
      <c r="BY119">
        <f>IF(テーブル1[[#This Row],[到着地施設経度.世界測地系.]]="NA",テーブル1[[#This Row],[Dlon]],テーブル1[[#This Row],[到着地施設経度.世界測地系.]])</f>
        <v>139.60494521052601</v>
      </c>
      <c r="BZ119" t="s">
        <v>84</v>
      </c>
      <c r="CA119" t="s">
        <v>84</v>
      </c>
      <c r="CB119" t="s">
        <v>84</v>
      </c>
      <c r="CC119" t="s">
        <v>84</v>
      </c>
      <c r="CD119">
        <v>35.516068394647</v>
      </c>
      <c r="CE119">
        <v>139.54054003103599</v>
      </c>
      <c r="CF119">
        <v>35.508939082188597</v>
      </c>
      <c r="CG119">
        <v>139.60494521052601</v>
      </c>
    </row>
    <row r="120" spans="1:85" x14ac:dyDescent="0.4">
      <c r="B120">
        <v>188343</v>
      </c>
      <c r="C120" t="s">
        <v>134</v>
      </c>
      <c r="D120">
        <v>100</v>
      </c>
      <c r="E120" t="s">
        <v>101</v>
      </c>
      <c r="F120" s="1">
        <v>39771.30777777778</v>
      </c>
      <c r="G120" s="1">
        <v>39771.346458333333</v>
      </c>
      <c r="H120">
        <v>3342</v>
      </c>
      <c r="I120" t="str">
        <f>テーブル1[[#This Row],[出発地緯度]]&amp;","&amp;テーブル1[[#This Row],[出発地経度]]</f>
        <v>35.5076354683599,139.53319612925</v>
      </c>
      <c r="J120" t="str">
        <f>テーブル1[[#This Row],[到着地緯度]]&amp;","&amp;テーブル1[[#This Row],[到着地経度]]</f>
        <v>35.4439169954563,139.636917149341</v>
      </c>
      <c r="M120" t="s">
        <v>82</v>
      </c>
      <c r="N120" t="s">
        <v>87</v>
      </c>
      <c r="O120" t="s">
        <v>82</v>
      </c>
      <c r="AB120">
        <v>200</v>
      </c>
      <c r="AC120" s="1">
        <v>39771.31689814815</v>
      </c>
      <c r="AD120">
        <v>420</v>
      </c>
      <c r="AE120" s="1">
        <v>39771.341296296298</v>
      </c>
      <c r="AF120" t="s">
        <v>84</v>
      </c>
      <c r="AH120" t="s">
        <v>84</v>
      </c>
      <c r="AJ120" t="s">
        <v>84</v>
      </c>
      <c r="AL120" t="s">
        <v>84</v>
      </c>
      <c r="AN120" t="s">
        <v>84</v>
      </c>
      <c r="AP120" t="s">
        <v>84</v>
      </c>
      <c r="AR120" t="s">
        <v>84</v>
      </c>
      <c r="AT120" t="s">
        <v>84</v>
      </c>
      <c r="AV120" t="s">
        <v>84</v>
      </c>
      <c r="AX120" t="s">
        <v>84</v>
      </c>
      <c r="AZ120" t="s">
        <v>84</v>
      </c>
      <c r="BB120" t="s">
        <v>84</v>
      </c>
      <c r="BD120">
        <v>1557</v>
      </c>
      <c r="BE120" t="s">
        <v>84</v>
      </c>
      <c r="BF120" t="s">
        <v>84</v>
      </c>
      <c r="BH120" t="s">
        <v>84</v>
      </c>
      <c r="BI120" t="s">
        <v>84</v>
      </c>
      <c r="BJ120" t="s">
        <v>84</v>
      </c>
      <c r="BK120" t="s">
        <v>84</v>
      </c>
      <c r="BM120" t="s">
        <v>84</v>
      </c>
      <c r="BN120" t="s">
        <v>84</v>
      </c>
      <c r="BO120" t="s">
        <v>84</v>
      </c>
      <c r="BQ120">
        <v>0</v>
      </c>
      <c r="BR120">
        <v>1</v>
      </c>
      <c r="BS120">
        <v>1</v>
      </c>
      <c r="BT120">
        <v>1</v>
      </c>
      <c r="BU120">
        <v>420</v>
      </c>
      <c r="BV120">
        <f>IF(テーブル1[[#This Row],[出発地施設緯度.世界測地系.]]="NA",テーブル1[[#This Row],[Olat]],テーブル1[[#This Row],[出発地施設緯度.世界測地系.]])</f>
        <v>35.507635468359901</v>
      </c>
      <c r="BW120">
        <f>IF(テーブル1[[#This Row],[出発地施設経度.世界測地系.]]="NA",テーブル1[[#This Row],[Olon]],テーブル1[[#This Row],[出発地施設経度.世界測地系.]])</f>
        <v>139.53319612925</v>
      </c>
      <c r="BX120">
        <f>IF(テーブル1[[#This Row],[到着地施設緯度.世界測地系.]]="NA",テーブル1[[#This Row],[Dlat]],テーブル1[[#This Row],[到着地施設緯度.世界測地系.]])</f>
        <v>35.443916995456298</v>
      </c>
      <c r="BY120">
        <f>IF(テーブル1[[#This Row],[到着地施設経度.世界測地系.]]="NA",テーブル1[[#This Row],[Dlon]],テーブル1[[#This Row],[到着地施設経度.世界測地系.]])</f>
        <v>139.636917149341</v>
      </c>
      <c r="BZ120" t="s">
        <v>84</v>
      </c>
      <c r="CA120" t="s">
        <v>84</v>
      </c>
      <c r="CB120" t="s">
        <v>84</v>
      </c>
      <c r="CC120" t="s">
        <v>84</v>
      </c>
      <c r="CD120">
        <v>35.507635468359901</v>
      </c>
      <c r="CE120">
        <v>139.53319612925</v>
      </c>
      <c r="CF120">
        <v>35.443916995456298</v>
      </c>
      <c r="CG120">
        <v>139.636917149341</v>
      </c>
    </row>
    <row r="121" spans="1:85" x14ac:dyDescent="0.4">
      <c r="B121">
        <v>188847</v>
      </c>
      <c r="C121" t="s">
        <v>134</v>
      </c>
      <c r="D121">
        <v>100</v>
      </c>
      <c r="E121" t="s">
        <v>101</v>
      </c>
      <c r="F121" s="1">
        <v>39772.309618055559</v>
      </c>
      <c r="G121" s="1">
        <v>39772.345532407409</v>
      </c>
      <c r="H121">
        <v>3103</v>
      </c>
      <c r="I121" t="str">
        <f>テーブル1[[#This Row],[出発地緯度]]&amp;","&amp;テーブル1[[#This Row],[出発地経度]]</f>
        <v>35.5082363131819,139.53371645837</v>
      </c>
      <c r="J121" t="str">
        <f>テーブル1[[#This Row],[到着地緯度]]&amp;","&amp;テーブル1[[#This Row],[到着地経度]]</f>
        <v>35.4441154752571,139.636976135303</v>
      </c>
      <c r="M121" t="s">
        <v>82</v>
      </c>
      <c r="N121" t="s">
        <v>87</v>
      </c>
      <c r="O121" t="s">
        <v>82</v>
      </c>
      <c r="AB121">
        <v>200</v>
      </c>
      <c r="AC121" s="1">
        <v>39772.319594907407</v>
      </c>
      <c r="AD121">
        <v>420</v>
      </c>
      <c r="AE121" s="1">
        <v>39772.343090277776</v>
      </c>
      <c r="AF121" t="s">
        <v>84</v>
      </c>
      <c r="AH121" t="s">
        <v>84</v>
      </c>
      <c r="AJ121" t="s">
        <v>84</v>
      </c>
      <c r="AL121" t="s">
        <v>84</v>
      </c>
      <c r="AN121" t="s">
        <v>84</v>
      </c>
      <c r="AP121" t="s">
        <v>84</v>
      </c>
      <c r="AR121" t="s">
        <v>84</v>
      </c>
      <c r="AT121" t="s">
        <v>84</v>
      </c>
      <c r="AV121" t="s">
        <v>84</v>
      </c>
      <c r="AX121" t="s">
        <v>84</v>
      </c>
      <c r="AZ121" t="s">
        <v>84</v>
      </c>
      <c r="BB121" t="s">
        <v>84</v>
      </c>
      <c r="BD121">
        <v>1826</v>
      </c>
      <c r="BE121" t="s">
        <v>84</v>
      </c>
      <c r="BF121" t="s">
        <v>84</v>
      </c>
      <c r="BH121" t="s">
        <v>84</v>
      </c>
      <c r="BI121" t="s">
        <v>84</v>
      </c>
      <c r="BJ121" t="s">
        <v>84</v>
      </c>
      <c r="BK121" t="s">
        <v>84</v>
      </c>
      <c r="BM121" t="s">
        <v>84</v>
      </c>
      <c r="BN121" t="s">
        <v>84</v>
      </c>
      <c r="BO121" t="s">
        <v>84</v>
      </c>
      <c r="BQ121">
        <v>0</v>
      </c>
      <c r="BR121">
        <v>1</v>
      </c>
      <c r="BS121">
        <v>1</v>
      </c>
      <c r="BT121">
        <v>1</v>
      </c>
      <c r="BU121">
        <v>420</v>
      </c>
      <c r="BV121">
        <f>IF(テーブル1[[#This Row],[出発地施設緯度.世界測地系.]]="NA",テーブル1[[#This Row],[Olat]],テーブル1[[#This Row],[出発地施設緯度.世界測地系.]])</f>
        <v>35.508236313181897</v>
      </c>
      <c r="BW121">
        <f>IF(テーブル1[[#This Row],[出発地施設経度.世界測地系.]]="NA",テーブル1[[#This Row],[Olon]],テーブル1[[#This Row],[出発地施設経度.世界測地系.]])</f>
        <v>139.53371645837001</v>
      </c>
      <c r="BX121">
        <f>IF(テーブル1[[#This Row],[到着地施設緯度.世界測地系.]]="NA",テーブル1[[#This Row],[Dlat]],テーブル1[[#This Row],[到着地施設緯度.世界測地系.]])</f>
        <v>35.444115475257099</v>
      </c>
      <c r="BY121">
        <f>IF(テーブル1[[#This Row],[到着地施設経度.世界測地系.]]="NA",テーブル1[[#This Row],[Dlon]],テーブル1[[#This Row],[到着地施設経度.世界測地系.]])</f>
        <v>139.636976135303</v>
      </c>
      <c r="BZ121" t="s">
        <v>84</v>
      </c>
      <c r="CA121" t="s">
        <v>84</v>
      </c>
      <c r="CB121" t="s">
        <v>84</v>
      </c>
      <c r="CC121" t="s">
        <v>84</v>
      </c>
      <c r="CD121">
        <v>35.508236313181897</v>
      </c>
      <c r="CE121">
        <v>139.53371645837001</v>
      </c>
      <c r="CF121">
        <v>35.444115475257099</v>
      </c>
      <c r="CG121">
        <v>139.636976135303</v>
      </c>
    </row>
    <row r="122" spans="1:85" x14ac:dyDescent="0.4">
      <c r="B122">
        <v>189342</v>
      </c>
      <c r="C122" t="s">
        <v>134</v>
      </c>
      <c r="D122">
        <v>100</v>
      </c>
      <c r="E122" t="s">
        <v>101</v>
      </c>
      <c r="F122" s="1">
        <v>39773.309340277781</v>
      </c>
      <c r="G122" s="1">
        <v>39773.343136574076</v>
      </c>
      <c r="H122">
        <v>2920</v>
      </c>
      <c r="I122" t="str">
        <f>テーブル1[[#This Row],[出発地緯度]]&amp;","&amp;テーブル1[[#This Row],[出発地経度]]</f>
        <v>35.5085957878506,139.534467479446</v>
      </c>
      <c r="J122" t="str">
        <f>テーブル1[[#This Row],[到着地緯度]]&amp;","&amp;テーブル1[[#This Row],[到着地経度]]</f>
        <v>35.4440886627586,139.636096409598</v>
      </c>
      <c r="M122" t="s">
        <v>82</v>
      </c>
      <c r="N122" t="s">
        <v>87</v>
      </c>
      <c r="O122" t="s">
        <v>82</v>
      </c>
      <c r="AB122">
        <v>200</v>
      </c>
      <c r="AC122" s="1">
        <v>39773.323472222219</v>
      </c>
      <c r="AD122">
        <v>420</v>
      </c>
      <c r="AE122" s="1">
        <v>39773.33834490741</v>
      </c>
      <c r="AF122" t="s">
        <v>84</v>
      </c>
      <c r="AH122" t="s">
        <v>84</v>
      </c>
      <c r="AJ122" t="s">
        <v>84</v>
      </c>
      <c r="AL122" t="s">
        <v>84</v>
      </c>
      <c r="AN122" t="s">
        <v>84</v>
      </c>
      <c r="AP122" t="s">
        <v>84</v>
      </c>
      <c r="AR122" t="s">
        <v>84</v>
      </c>
      <c r="AT122" t="s">
        <v>84</v>
      </c>
      <c r="AV122" t="s">
        <v>84</v>
      </c>
      <c r="AX122" t="s">
        <v>84</v>
      </c>
      <c r="AZ122" t="s">
        <v>84</v>
      </c>
      <c r="BB122" t="s">
        <v>84</v>
      </c>
      <c r="BD122">
        <v>2126</v>
      </c>
      <c r="BE122" t="s">
        <v>84</v>
      </c>
      <c r="BF122" t="s">
        <v>84</v>
      </c>
      <c r="BH122" t="s">
        <v>84</v>
      </c>
      <c r="BI122" t="s">
        <v>84</v>
      </c>
      <c r="BJ122" t="s">
        <v>84</v>
      </c>
      <c r="BK122" t="s">
        <v>84</v>
      </c>
      <c r="BM122" t="s">
        <v>84</v>
      </c>
      <c r="BN122" t="s">
        <v>84</v>
      </c>
      <c r="BO122" t="s">
        <v>84</v>
      </c>
      <c r="BQ122">
        <v>0</v>
      </c>
      <c r="BR122">
        <v>1</v>
      </c>
      <c r="BS122">
        <v>1</v>
      </c>
      <c r="BT122">
        <v>1</v>
      </c>
      <c r="BU122">
        <v>420</v>
      </c>
      <c r="BV122">
        <f>IF(テーブル1[[#This Row],[出発地施設緯度.世界測地系.]]="NA",テーブル1[[#This Row],[Olat]],テーブル1[[#This Row],[出発地施設緯度.世界測地系.]])</f>
        <v>35.508595787850602</v>
      </c>
      <c r="BW122">
        <f>IF(テーブル1[[#This Row],[出発地施設経度.世界測地系.]]="NA",テーブル1[[#This Row],[Olon]],テーブル1[[#This Row],[出発地施設経度.世界測地系.]])</f>
        <v>139.53446747944599</v>
      </c>
      <c r="BX122">
        <f>IF(テーブル1[[#This Row],[到着地施設緯度.世界測地系.]]="NA",テーブル1[[#This Row],[Dlat]],テーブル1[[#This Row],[到着地施設緯度.世界測地系.]])</f>
        <v>35.444088662758602</v>
      </c>
      <c r="BY122">
        <f>IF(テーブル1[[#This Row],[到着地施設経度.世界測地系.]]="NA",テーブル1[[#This Row],[Dlon]],テーブル1[[#This Row],[到着地施設経度.世界測地系.]])</f>
        <v>139.636096409598</v>
      </c>
      <c r="BZ122" t="s">
        <v>84</v>
      </c>
      <c r="CA122" t="s">
        <v>84</v>
      </c>
      <c r="CB122" t="s">
        <v>84</v>
      </c>
      <c r="CC122" t="s">
        <v>84</v>
      </c>
      <c r="CD122">
        <v>35.508595787850602</v>
      </c>
      <c r="CE122">
        <v>139.53446747944599</v>
      </c>
      <c r="CF122">
        <v>35.444088662758602</v>
      </c>
      <c r="CG122">
        <v>139.636096409598</v>
      </c>
    </row>
    <row r="123" spans="1:85" x14ac:dyDescent="0.4">
      <c r="B123">
        <v>191132</v>
      </c>
      <c r="C123" t="s">
        <v>134</v>
      </c>
      <c r="D123">
        <v>100</v>
      </c>
      <c r="E123" t="s">
        <v>101</v>
      </c>
      <c r="F123" s="1">
        <v>39777.309664351851</v>
      </c>
      <c r="G123" s="1">
        <v>39777.346967592595</v>
      </c>
      <c r="H123">
        <v>3223</v>
      </c>
      <c r="I123" t="str">
        <f>テーブル1[[#This Row],[出発地緯度]]&amp;","&amp;テーブル1[[#This Row],[出発地経度]]</f>
        <v>35.5081290371182,139.534429904058</v>
      </c>
      <c r="J123" t="str">
        <f>テーブル1[[#This Row],[到着地緯度]]&amp;","&amp;テーブル1[[#This Row],[到着地経度]]</f>
        <v>35.4442280559076,139.636557764865</v>
      </c>
      <c r="M123" t="s">
        <v>82</v>
      </c>
      <c r="N123" t="s">
        <v>87</v>
      </c>
      <c r="AB123">
        <v>200</v>
      </c>
      <c r="AC123" s="1">
        <v>39777.31826388889</v>
      </c>
      <c r="AD123" t="s">
        <v>84</v>
      </c>
      <c r="AF123" t="s">
        <v>84</v>
      </c>
      <c r="AH123" t="s">
        <v>84</v>
      </c>
      <c r="AJ123" t="s">
        <v>84</v>
      </c>
      <c r="AL123" t="s">
        <v>84</v>
      </c>
      <c r="AN123" t="s">
        <v>84</v>
      </c>
      <c r="AP123" t="s">
        <v>84</v>
      </c>
      <c r="AR123" t="s">
        <v>84</v>
      </c>
      <c r="AT123" t="s">
        <v>84</v>
      </c>
      <c r="AV123" t="s">
        <v>84</v>
      </c>
      <c r="AX123" t="s">
        <v>84</v>
      </c>
      <c r="AZ123" t="s">
        <v>84</v>
      </c>
      <c r="BB123" t="s">
        <v>84</v>
      </c>
      <c r="BD123">
        <v>3269</v>
      </c>
      <c r="BE123" t="s">
        <v>84</v>
      </c>
      <c r="BF123" t="s">
        <v>84</v>
      </c>
      <c r="BH123" t="s">
        <v>84</v>
      </c>
      <c r="BI123" t="s">
        <v>84</v>
      </c>
      <c r="BJ123" t="s">
        <v>84</v>
      </c>
      <c r="BK123" t="s">
        <v>84</v>
      </c>
      <c r="BM123" t="s">
        <v>84</v>
      </c>
      <c r="BN123" t="s">
        <v>84</v>
      </c>
      <c r="BO123" t="s">
        <v>84</v>
      </c>
      <c r="BQ123">
        <v>0</v>
      </c>
      <c r="BR123">
        <v>1</v>
      </c>
      <c r="BS123">
        <v>1</v>
      </c>
      <c r="BT123">
        <v>1</v>
      </c>
      <c r="BU123">
        <v>420</v>
      </c>
      <c r="BV123">
        <f>IF(テーブル1[[#This Row],[出発地施設緯度.世界測地系.]]="NA",テーブル1[[#This Row],[Olat]],テーブル1[[#This Row],[出発地施設緯度.世界測地系.]])</f>
        <v>35.508129037118202</v>
      </c>
      <c r="BW123">
        <f>IF(テーブル1[[#This Row],[出発地施設経度.世界測地系.]]="NA",テーブル1[[#This Row],[Olon]],テーブル1[[#This Row],[出発地施設経度.世界測地系.]])</f>
        <v>139.53442990405799</v>
      </c>
      <c r="BX123">
        <f>IF(テーブル1[[#This Row],[到着地施設緯度.世界測地系.]]="NA",テーブル1[[#This Row],[Dlat]],テーブル1[[#This Row],[到着地施設緯度.世界測地系.]])</f>
        <v>35.444228055907601</v>
      </c>
      <c r="BY123">
        <f>IF(テーブル1[[#This Row],[到着地施設経度.世界測地系.]]="NA",テーブル1[[#This Row],[Dlon]],テーブル1[[#This Row],[到着地施設経度.世界測地系.]])</f>
        <v>139.63655776486499</v>
      </c>
      <c r="BZ123" t="s">
        <v>84</v>
      </c>
      <c r="CA123" t="s">
        <v>84</v>
      </c>
      <c r="CB123" t="s">
        <v>84</v>
      </c>
      <c r="CC123" t="s">
        <v>84</v>
      </c>
      <c r="CD123">
        <v>35.508129037118202</v>
      </c>
      <c r="CE123">
        <v>139.53442990405799</v>
      </c>
      <c r="CF123">
        <v>35.444228055907601</v>
      </c>
      <c r="CG123">
        <v>139.63655776486499</v>
      </c>
    </row>
    <row r="124" spans="1:85" x14ac:dyDescent="0.4">
      <c r="B124">
        <v>191624</v>
      </c>
      <c r="C124" t="s">
        <v>134</v>
      </c>
      <c r="D124">
        <v>100</v>
      </c>
      <c r="E124" t="s">
        <v>101</v>
      </c>
      <c r="F124" s="1">
        <v>39778.309502314813</v>
      </c>
      <c r="G124" s="1">
        <v>39778.344861111109</v>
      </c>
      <c r="H124">
        <v>3055</v>
      </c>
      <c r="I124" t="str">
        <f>テーブル1[[#This Row],[出発地緯度]]&amp;","&amp;テーブル1[[#This Row],[出発地経度]]</f>
        <v>35.5089068564523,139.534574756213</v>
      </c>
      <c r="J124" t="str">
        <f>テーブル1[[#This Row],[到着地緯度]]&amp;","&amp;テーブル1[[#This Row],[到着地経度]]</f>
        <v>35.4431981723427,139.636917182438</v>
      </c>
      <c r="M124" t="s">
        <v>82</v>
      </c>
      <c r="N124" t="s">
        <v>87</v>
      </c>
      <c r="AB124">
        <v>200</v>
      </c>
      <c r="AC124" s="1">
        <v>39778.319282407407</v>
      </c>
      <c r="AD124" t="s">
        <v>84</v>
      </c>
      <c r="AF124" t="s">
        <v>84</v>
      </c>
      <c r="AH124" t="s">
        <v>84</v>
      </c>
      <c r="AJ124" t="s">
        <v>84</v>
      </c>
      <c r="AL124" t="s">
        <v>84</v>
      </c>
      <c r="AN124" t="s">
        <v>84</v>
      </c>
      <c r="AP124" t="s">
        <v>84</v>
      </c>
      <c r="AR124" t="s">
        <v>84</v>
      </c>
      <c r="AT124" t="s">
        <v>84</v>
      </c>
      <c r="AV124" t="s">
        <v>84</v>
      </c>
      <c r="AX124" t="s">
        <v>84</v>
      </c>
      <c r="AZ124" t="s">
        <v>84</v>
      </c>
      <c r="BB124" t="s">
        <v>84</v>
      </c>
      <c r="BD124">
        <v>3548</v>
      </c>
      <c r="BE124" t="s">
        <v>84</v>
      </c>
      <c r="BF124" t="s">
        <v>84</v>
      </c>
      <c r="BH124" t="s">
        <v>84</v>
      </c>
      <c r="BI124" t="s">
        <v>84</v>
      </c>
      <c r="BJ124" t="s">
        <v>84</v>
      </c>
      <c r="BK124" t="s">
        <v>84</v>
      </c>
      <c r="BM124" t="s">
        <v>84</v>
      </c>
      <c r="BN124" t="s">
        <v>84</v>
      </c>
      <c r="BO124" t="s">
        <v>84</v>
      </c>
      <c r="BQ124">
        <v>0</v>
      </c>
      <c r="BR124">
        <v>1</v>
      </c>
      <c r="BS124">
        <v>1</v>
      </c>
      <c r="BT124">
        <v>1</v>
      </c>
      <c r="BU124">
        <v>420</v>
      </c>
      <c r="BV124">
        <f>IF(テーブル1[[#This Row],[出発地施設緯度.世界測地系.]]="NA",テーブル1[[#This Row],[Olat]],テーブル1[[#This Row],[出発地施設緯度.世界測地系.]])</f>
        <v>35.508906856452299</v>
      </c>
      <c r="BW124">
        <f>IF(テーブル1[[#This Row],[出発地施設経度.世界測地系.]]="NA",テーブル1[[#This Row],[Olon]],テーブル1[[#This Row],[出発地施設経度.世界測地系.]])</f>
        <v>139.534574756213</v>
      </c>
      <c r="BX124">
        <f>IF(テーブル1[[#This Row],[到着地施設緯度.世界測地系.]]="NA",テーブル1[[#This Row],[Dlat]],テーブル1[[#This Row],[到着地施設緯度.世界測地系.]])</f>
        <v>35.443198172342697</v>
      </c>
      <c r="BY124">
        <f>IF(テーブル1[[#This Row],[到着地施設経度.世界測地系.]]="NA",テーブル1[[#This Row],[Dlon]],テーブル1[[#This Row],[到着地施設経度.世界測地系.]])</f>
        <v>139.636917182438</v>
      </c>
      <c r="BZ124" t="s">
        <v>84</v>
      </c>
      <c r="CA124" t="s">
        <v>84</v>
      </c>
      <c r="CB124" t="s">
        <v>84</v>
      </c>
      <c r="CC124" t="s">
        <v>84</v>
      </c>
      <c r="CD124">
        <v>35.508906856452299</v>
      </c>
      <c r="CE124">
        <v>139.534574756213</v>
      </c>
      <c r="CF124">
        <v>35.443198172342697</v>
      </c>
      <c r="CG124">
        <v>139.636917182438</v>
      </c>
    </row>
    <row r="125" spans="1:85" x14ac:dyDescent="0.4">
      <c r="B125">
        <v>192164</v>
      </c>
      <c r="C125" t="s">
        <v>134</v>
      </c>
      <c r="D125">
        <v>100</v>
      </c>
      <c r="E125" t="s">
        <v>101</v>
      </c>
      <c r="F125" s="1">
        <v>39779.31040509259</v>
      </c>
      <c r="G125" s="1">
        <v>39779.346493055556</v>
      </c>
      <c r="H125">
        <v>3118</v>
      </c>
      <c r="I125" t="str">
        <f>テーブル1[[#This Row],[出発地緯度]]&amp;","&amp;テーブル1[[#This Row],[出発地経度]]</f>
        <v>35.5082363204906,139.534134923616</v>
      </c>
      <c r="J125" t="str">
        <f>テーブル1[[#This Row],[到着地緯度]]&amp;","&amp;テーブル1[[#This Row],[到着地経度]]</f>
        <v>35.4434985113574,139.635264905829</v>
      </c>
      <c r="M125" t="s">
        <v>82</v>
      </c>
      <c r="N125" t="s">
        <v>87</v>
      </c>
      <c r="AB125">
        <v>200</v>
      </c>
      <c r="AC125" s="1">
        <v>39779.331562500003</v>
      </c>
      <c r="AD125" t="s">
        <v>84</v>
      </c>
      <c r="AF125" t="s">
        <v>84</v>
      </c>
      <c r="AH125" t="s">
        <v>84</v>
      </c>
      <c r="AJ125" t="s">
        <v>84</v>
      </c>
      <c r="AL125" t="s">
        <v>84</v>
      </c>
      <c r="AN125" t="s">
        <v>84</v>
      </c>
      <c r="AP125" t="s">
        <v>84</v>
      </c>
      <c r="AR125" t="s">
        <v>84</v>
      </c>
      <c r="AT125" t="s">
        <v>84</v>
      </c>
      <c r="AV125" t="s">
        <v>84</v>
      </c>
      <c r="AX125" t="s">
        <v>84</v>
      </c>
      <c r="AZ125" t="s">
        <v>84</v>
      </c>
      <c r="BB125" t="s">
        <v>84</v>
      </c>
      <c r="BD125">
        <v>3841</v>
      </c>
      <c r="BE125" t="s">
        <v>84</v>
      </c>
      <c r="BF125" t="s">
        <v>84</v>
      </c>
      <c r="BH125" t="s">
        <v>84</v>
      </c>
      <c r="BI125" t="s">
        <v>84</v>
      </c>
      <c r="BJ125" t="s">
        <v>84</v>
      </c>
      <c r="BK125" t="s">
        <v>84</v>
      </c>
      <c r="BM125" t="s">
        <v>84</v>
      </c>
      <c r="BN125" t="s">
        <v>84</v>
      </c>
      <c r="BO125" t="s">
        <v>84</v>
      </c>
      <c r="BQ125">
        <v>0</v>
      </c>
      <c r="BR125">
        <v>1</v>
      </c>
      <c r="BS125">
        <v>1</v>
      </c>
      <c r="BT125">
        <v>1</v>
      </c>
      <c r="BU125">
        <v>420</v>
      </c>
      <c r="BV125">
        <f>IF(テーブル1[[#This Row],[出発地施設緯度.世界測地系.]]="NA",テーブル1[[#This Row],[Olat]],テーブル1[[#This Row],[出発地施設緯度.世界測地系.]])</f>
        <v>35.508236320490603</v>
      </c>
      <c r="BW125">
        <f>IF(テーブル1[[#This Row],[出発地施設経度.世界測地系.]]="NA",テーブル1[[#This Row],[Olon]],テーブル1[[#This Row],[出発地施設経度.世界測地系.]])</f>
        <v>139.53413492361599</v>
      </c>
      <c r="BX125">
        <f>IF(テーブル1[[#This Row],[到着地施設緯度.世界測地系.]]="NA",テーブル1[[#This Row],[Dlat]],テーブル1[[#This Row],[到着地施設緯度.世界測地系.]])</f>
        <v>35.443498511357397</v>
      </c>
      <c r="BY125">
        <f>IF(テーブル1[[#This Row],[到着地施設経度.世界測地系.]]="NA",テーブル1[[#This Row],[Dlon]],テーブル1[[#This Row],[到着地施設経度.世界測地系.]])</f>
        <v>139.63526490582899</v>
      </c>
      <c r="BZ125" t="s">
        <v>84</v>
      </c>
      <c r="CA125" t="s">
        <v>84</v>
      </c>
      <c r="CB125" t="s">
        <v>84</v>
      </c>
      <c r="CC125" t="s">
        <v>84</v>
      </c>
      <c r="CD125">
        <v>35.508236320490603</v>
      </c>
      <c r="CE125">
        <v>139.53413492361599</v>
      </c>
      <c r="CF125">
        <v>35.443498511357397</v>
      </c>
      <c r="CG125">
        <v>139.63526490582899</v>
      </c>
    </row>
    <row r="126" spans="1:85" x14ac:dyDescent="0.4">
      <c r="B126">
        <v>192775</v>
      </c>
      <c r="C126" t="s">
        <v>134</v>
      </c>
      <c r="D126">
        <v>100</v>
      </c>
      <c r="E126" t="s">
        <v>101</v>
      </c>
      <c r="F126" s="1">
        <v>39780.304560185185</v>
      </c>
      <c r="G126" s="1">
        <v>39780.348298611112</v>
      </c>
      <c r="H126">
        <v>3779</v>
      </c>
      <c r="I126" t="str">
        <f>テーブル1[[#This Row],[出発地緯度]]&amp;","&amp;テーブル1[[#This Row],[出発地経度]]</f>
        <v>35.5078661452792,139.533287311055</v>
      </c>
      <c r="J126" t="str">
        <f>テーブル1[[#This Row],[到着地緯度]]&amp;","&amp;テーブル1[[#This Row],[到着地経度]]</f>
        <v>35.4440296456459,139.634755323692</v>
      </c>
      <c r="M126" t="s">
        <v>82</v>
      </c>
      <c r="N126" t="s">
        <v>87</v>
      </c>
      <c r="O126" t="s">
        <v>82</v>
      </c>
      <c r="AB126">
        <v>200</v>
      </c>
      <c r="AC126" s="1">
        <v>39780.319166666668</v>
      </c>
      <c r="AD126">
        <v>420</v>
      </c>
      <c r="AE126" s="1">
        <v>39780.342974537038</v>
      </c>
      <c r="AF126" t="s">
        <v>84</v>
      </c>
      <c r="AH126" t="s">
        <v>84</v>
      </c>
      <c r="AJ126" t="s">
        <v>84</v>
      </c>
      <c r="AL126" t="s">
        <v>84</v>
      </c>
      <c r="AN126" t="s">
        <v>84</v>
      </c>
      <c r="AP126" t="s">
        <v>84</v>
      </c>
      <c r="AR126" t="s">
        <v>84</v>
      </c>
      <c r="AT126" t="s">
        <v>84</v>
      </c>
      <c r="AV126" t="s">
        <v>84</v>
      </c>
      <c r="AX126" t="s">
        <v>84</v>
      </c>
      <c r="AZ126" t="s">
        <v>84</v>
      </c>
      <c r="BB126" t="s">
        <v>84</v>
      </c>
      <c r="BD126">
        <v>4134</v>
      </c>
      <c r="BE126" t="s">
        <v>84</v>
      </c>
      <c r="BF126" t="s">
        <v>84</v>
      </c>
      <c r="BH126" t="s">
        <v>84</v>
      </c>
      <c r="BI126" t="s">
        <v>84</v>
      </c>
      <c r="BJ126" t="s">
        <v>84</v>
      </c>
      <c r="BK126" t="s">
        <v>84</v>
      </c>
      <c r="BM126" t="s">
        <v>84</v>
      </c>
      <c r="BN126" t="s">
        <v>84</v>
      </c>
      <c r="BO126" t="s">
        <v>84</v>
      </c>
      <c r="BQ126">
        <v>0</v>
      </c>
      <c r="BR126">
        <v>1</v>
      </c>
      <c r="BS126">
        <v>1</v>
      </c>
      <c r="BT126">
        <v>1</v>
      </c>
      <c r="BU126">
        <v>420</v>
      </c>
      <c r="BV126">
        <f>IF(テーブル1[[#This Row],[出発地施設緯度.世界測地系.]]="NA",テーブル1[[#This Row],[Olat]],テーブル1[[#This Row],[出発地施設緯度.世界測地系.]])</f>
        <v>35.507866145279202</v>
      </c>
      <c r="BW126">
        <f>IF(テーブル1[[#This Row],[出発地施設経度.世界測地系.]]="NA",テーブル1[[#This Row],[Olon]],テーブル1[[#This Row],[出発地施設経度.世界測地系.]])</f>
        <v>139.53328731105501</v>
      </c>
      <c r="BX126">
        <f>IF(テーブル1[[#This Row],[到着地施設緯度.世界測地系.]]="NA",テーブル1[[#This Row],[Dlat]],テーブル1[[#This Row],[到着地施設緯度.世界測地系.]])</f>
        <v>35.444029645645898</v>
      </c>
      <c r="BY126">
        <f>IF(テーブル1[[#This Row],[到着地施設経度.世界測地系.]]="NA",テーブル1[[#This Row],[Dlon]],テーブル1[[#This Row],[到着地施設経度.世界測地系.]])</f>
        <v>139.63475532369199</v>
      </c>
      <c r="BZ126" t="s">
        <v>84</v>
      </c>
      <c r="CA126" t="s">
        <v>84</v>
      </c>
      <c r="CB126" t="s">
        <v>84</v>
      </c>
      <c r="CC126" t="s">
        <v>84</v>
      </c>
      <c r="CD126">
        <v>35.507866145279202</v>
      </c>
      <c r="CE126">
        <v>139.53328731105501</v>
      </c>
      <c r="CF126">
        <v>35.444029645645898</v>
      </c>
      <c r="CG126">
        <v>139.63475532369199</v>
      </c>
    </row>
    <row r="127" spans="1:85" x14ac:dyDescent="0.4">
      <c r="B127">
        <v>194459</v>
      </c>
      <c r="C127" t="s">
        <v>134</v>
      </c>
      <c r="D127">
        <v>100</v>
      </c>
      <c r="E127" t="s">
        <v>101</v>
      </c>
      <c r="F127" s="1">
        <v>39783.30872685185</v>
      </c>
      <c r="G127" s="1">
        <v>39783.342499999999</v>
      </c>
      <c r="H127">
        <v>2918</v>
      </c>
      <c r="I127" t="str">
        <f>テーブル1[[#This Row],[出発地緯度]]&amp;","&amp;テーブル1[[#This Row],[出発地経度]]</f>
        <v>35.5079788370681,139.533507287597</v>
      </c>
      <c r="J127" t="str">
        <f>テーブル1[[#This Row],[到着地緯度]]&amp;","&amp;テーブル1[[#This Row],[到着地経度]]</f>
        <v>35.4441261762678,139.637099524563</v>
      </c>
      <c r="M127" t="s">
        <v>82</v>
      </c>
      <c r="N127" t="s">
        <v>87</v>
      </c>
      <c r="AB127">
        <v>200</v>
      </c>
      <c r="AC127" s="1">
        <v>39783.316168981481</v>
      </c>
      <c r="AD127" t="s">
        <v>84</v>
      </c>
      <c r="AF127" t="s">
        <v>84</v>
      </c>
      <c r="AH127" t="s">
        <v>84</v>
      </c>
      <c r="AJ127" t="s">
        <v>84</v>
      </c>
      <c r="AL127" t="s">
        <v>84</v>
      </c>
      <c r="AN127" t="s">
        <v>84</v>
      </c>
      <c r="AP127" t="s">
        <v>84</v>
      </c>
      <c r="AR127" t="s">
        <v>84</v>
      </c>
      <c r="AT127" t="s">
        <v>84</v>
      </c>
      <c r="AV127" t="s">
        <v>84</v>
      </c>
      <c r="AX127" t="s">
        <v>84</v>
      </c>
      <c r="AZ127" t="s">
        <v>84</v>
      </c>
      <c r="BB127" t="s">
        <v>84</v>
      </c>
      <c r="BD127">
        <v>5084</v>
      </c>
      <c r="BE127" t="s">
        <v>84</v>
      </c>
      <c r="BF127" t="s">
        <v>84</v>
      </c>
      <c r="BH127" t="s">
        <v>84</v>
      </c>
      <c r="BI127" t="s">
        <v>84</v>
      </c>
      <c r="BJ127" t="s">
        <v>84</v>
      </c>
      <c r="BK127" t="s">
        <v>84</v>
      </c>
      <c r="BM127" t="s">
        <v>84</v>
      </c>
      <c r="BN127" t="s">
        <v>84</v>
      </c>
      <c r="BO127" t="s">
        <v>84</v>
      </c>
      <c r="BQ127">
        <v>0</v>
      </c>
      <c r="BR127">
        <v>1</v>
      </c>
      <c r="BS127">
        <v>1</v>
      </c>
      <c r="BT127">
        <v>1</v>
      </c>
      <c r="BU127">
        <v>420</v>
      </c>
      <c r="BV127">
        <f>IF(テーブル1[[#This Row],[出発地施設緯度.世界測地系.]]="NA",テーブル1[[#This Row],[Olat]],テーブル1[[#This Row],[出発地施設緯度.世界測地系.]])</f>
        <v>35.507978837068102</v>
      </c>
      <c r="BW127">
        <f>IF(テーブル1[[#This Row],[出発地施設経度.世界測地系.]]="NA",テーブル1[[#This Row],[Olon]],テーブル1[[#This Row],[出発地施設経度.世界測地系.]])</f>
        <v>139.53350728759699</v>
      </c>
      <c r="BX127">
        <f>IF(テーブル1[[#This Row],[到着地施設緯度.世界測地系.]]="NA",テーブル1[[#This Row],[Dlat]],テーブル1[[#This Row],[到着地施設緯度.世界測地系.]])</f>
        <v>35.444126176267801</v>
      </c>
      <c r="BY127">
        <f>IF(テーブル1[[#This Row],[到着地施設経度.世界測地系.]]="NA",テーブル1[[#This Row],[Dlon]],テーブル1[[#This Row],[到着地施設経度.世界測地系.]])</f>
        <v>139.63709952456301</v>
      </c>
      <c r="BZ127" t="s">
        <v>84</v>
      </c>
      <c r="CA127" t="s">
        <v>84</v>
      </c>
      <c r="CB127" t="s">
        <v>84</v>
      </c>
      <c r="CC127" t="s">
        <v>84</v>
      </c>
      <c r="CD127">
        <v>35.507978837068102</v>
      </c>
      <c r="CE127">
        <v>139.53350728759699</v>
      </c>
      <c r="CF127">
        <v>35.444126176267801</v>
      </c>
      <c r="CG127">
        <v>139.63709952456301</v>
      </c>
    </row>
    <row r="128" spans="1:85" x14ac:dyDescent="0.4">
      <c r="B128">
        <v>195013</v>
      </c>
      <c r="C128" t="s">
        <v>134</v>
      </c>
      <c r="D128">
        <v>100</v>
      </c>
      <c r="E128" t="s">
        <v>101</v>
      </c>
      <c r="F128" s="1">
        <v>39784.311724537038</v>
      </c>
      <c r="G128" s="1">
        <v>39784.350069444445</v>
      </c>
      <c r="H128">
        <v>3313</v>
      </c>
      <c r="I128" t="str">
        <f>テーブル1[[#This Row],[出発地緯度]]&amp;","&amp;テーブル1[[#This Row],[出発地経度]]</f>
        <v>35.5093575132167,139.534859111846</v>
      </c>
      <c r="J128" t="str">
        <f>テーブル1[[#This Row],[到着地緯度]]&amp;","&amp;テーブル1[[#This Row],[到着地経度]]</f>
        <v>35.4436970038074,139.636048131642</v>
      </c>
      <c r="M128" t="s">
        <v>82</v>
      </c>
      <c r="N128" t="s">
        <v>87</v>
      </c>
      <c r="AB128">
        <v>200</v>
      </c>
      <c r="AC128" s="1">
        <v>39784.318576388891</v>
      </c>
      <c r="AD128" t="s">
        <v>84</v>
      </c>
      <c r="AF128" t="s">
        <v>84</v>
      </c>
      <c r="AH128" t="s">
        <v>84</v>
      </c>
      <c r="AJ128" t="s">
        <v>84</v>
      </c>
      <c r="AL128" t="s">
        <v>84</v>
      </c>
      <c r="AN128" t="s">
        <v>84</v>
      </c>
      <c r="AP128" t="s">
        <v>84</v>
      </c>
      <c r="AR128" t="s">
        <v>84</v>
      </c>
      <c r="AT128" t="s">
        <v>84</v>
      </c>
      <c r="AV128" t="s">
        <v>84</v>
      </c>
      <c r="AX128" t="s">
        <v>84</v>
      </c>
      <c r="AZ128" t="s">
        <v>84</v>
      </c>
      <c r="BB128" t="s">
        <v>84</v>
      </c>
      <c r="BD128">
        <v>5363</v>
      </c>
      <c r="BE128" t="s">
        <v>84</v>
      </c>
      <c r="BF128" t="s">
        <v>84</v>
      </c>
      <c r="BH128" t="s">
        <v>84</v>
      </c>
      <c r="BI128" t="s">
        <v>84</v>
      </c>
      <c r="BJ128" t="s">
        <v>84</v>
      </c>
      <c r="BK128" t="s">
        <v>84</v>
      </c>
      <c r="BM128" t="s">
        <v>84</v>
      </c>
      <c r="BN128" t="s">
        <v>84</v>
      </c>
      <c r="BO128" t="s">
        <v>84</v>
      </c>
      <c r="BQ128">
        <v>0</v>
      </c>
      <c r="BR128">
        <v>1</v>
      </c>
      <c r="BS128">
        <v>1</v>
      </c>
      <c r="BT128">
        <v>1</v>
      </c>
      <c r="BU128">
        <v>420</v>
      </c>
      <c r="BV128">
        <f>IF(テーブル1[[#This Row],[出発地施設緯度.世界測地系.]]="NA",テーブル1[[#This Row],[Olat]],テーブル1[[#This Row],[出発地施設緯度.世界測地系.]])</f>
        <v>35.509357513216699</v>
      </c>
      <c r="BW128">
        <f>IF(テーブル1[[#This Row],[出発地施設経度.世界測地系.]]="NA",テーブル1[[#This Row],[Olon]],テーブル1[[#This Row],[出発地施設経度.世界測地系.]])</f>
        <v>139.534859111846</v>
      </c>
      <c r="BX128">
        <f>IF(テーブル1[[#This Row],[到着地施設緯度.世界測地系.]]="NA",テーブル1[[#This Row],[Dlat]],テーブル1[[#This Row],[到着地施設緯度.世界測地系.]])</f>
        <v>35.443697003807401</v>
      </c>
      <c r="BY128">
        <f>IF(テーブル1[[#This Row],[到着地施設経度.世界測地系.]]="NA",テーブル1[[#This Row],[Dlon]],テーブル1[[#This Row],[到着地施設経度.世界測地系.]])</f>
        <v>139.63604813164201</v>
      </c>
      <c r="BZ128" t="s">
        <v>84</v>
      </c>
      <c r="CA128" t="s">
        <v>84</v>
      </c>
      <c r="CB128" t="s">
        <v>84</v>
      </c>
      <c r="CC128" t="s">
        <v>84</v>
      </c>
      <c r="CD128">
        <v>35.509357513216699</v>
      </c>
      <c r="CE128">
        <v>139.534859111846</v>
      </c>
      <c r="CF128">
        <v>35.443697003807401</v>
      </c>
      <c r="CG128">
        <v>139.63604813164201</v>
      </c>
    </row>
    <row r="129" spans="1:85" x14ac:dyDescent="0.4">
      <c r="B129">
        <v>196101</v>
      </c>
      <c r="C129" t="s">
        <v>134</v>
      </c>
      <c r="D129">
        <v>100</v>
      </c>
      <c r="E129" t="s">
        <v>101</v>
      </c>
      <c r="F129" s="1">
        <v>39786.332071759258</v>
      </c>
      <c r="G129" s="1">
        <v>39786.346319444441</v>
      </c>
      <c r="H129">
        <v>1231</v>
      </c>
      <c r="I129" t="str">
        <f>テーブル1[[#This Row],[出発地緯度]]&amp;","&amp;テーブル1[[#This Row],[出発地経度]]</f>
        <v>35.4764681983184,139.630308199332</v>
      </c>
      <c r="J129" t="str">
        <f>テーブル1[[#This Row],[到着地緯度]]&amp;","&amp;テーブル1[[#This Row],[到着地経度]]</f>
        <v>35.4436058434491,139.637759393721</v>
      </c>
      <c r="M129" t="s">
        <v>87</v>
      </c>
      <c r="N129" t="s">
        <v>82</v>
      </c>
      <c r="AB129">
        <v>420</v>
      </c>
      <c r="AC129" s="1">
        <v>39786.343668981484</v>
      </c>
      <c r="AD129" t="s">
        <v>84</v>
      </c>
      <c r="AF129" t="s">
        <v>84</v>
      </c>
      <c r="AH129" t="s">
        <v>84</v>
      </c>
      <c r="AJ129" t="s">
        <v>84</v>
      </c>
      <c r="AL129" t="s">
        <v>84</v>
      </c>
      <c r="AN129" t="s">
        <v>84</v>
      </c>
      <c r="AP129" t="s">
        <v>84</v>
      </c>
      <c r="AR129" t="s">
        <v>84</v>
      </c>
      <c r="AT129" t="s">
        <v>84</v>
      </c>
      <c r="AV129" t="s">
        <v>84</v>
      </c>
      <c r="AX129" t="s">
        <v>84</v>
      </c>
      <c r="AZ129" t="s">
        <v>84</v>
      </c>
      <c r="BB129" t="s">
        <v>84</v>
      </c>
      <c r="BD129">
        <v>5943</v>
      </c>
      <c r="BE129" t="s">
        <v>84</v>
      </c>
      <c r="BF129" t="s">
        <v>84</v>
      </c>
      <c r="BH129" t="s">
        <v>84</v>
      </c>
      <c r="BI129" t="s">
        <v>84</v>
      </c>
      <c r="BJ129" t="s">
        <v>84</v>
      </c>
      <c r="BK129" t="s">
        <v>84</v>
      </c>
      <c r="BM129" t="s">
        <v>84</v>
      </c>
      <c r="BN129" t="s">
        <v>84</v>
      </c>
      <c r="BO129" t="s">
        <v>84</v>
      </c>
      <c r="BQ129">
        <v>0</v>
      </c>
      <c r="BR129">
        <v>1</v>
      </c>
      <c r="BS129">
        <v>1</v>
      </c>
      <c r="BT129">
        <v>1</v>
      </c>
      <c r="BU129">
        <v>200</v>
      </c>
      <c r="BV129">
        <f>IF(テーブル1[[#This Row],[出発地施設緯度.世界測地系.]]="NA",テーブル1[[#This Row],[Olat]],テーブル1[[#This Row],[出発地施設緯度.世界測地系.]])</f>
        <v>35.4764681983184</v>
      </c>
      <c r="BW129">
        <f>IF(テーブル1[[#This Row],[出発地施設経度.世界測地系.]]="NA",テーブル1[[#This Row],[Olon]],テーブル1[[#This Row],[出発地施設経度.世界測地系.]])</f>
        <v>139.63030819933201</v>
      </c>
      <c r="BX129">
        <f>IF(テーブル1[[#This Row],[到着地施設緯度.世界測地系.]]="NA",テーブル1[[#This Row],[Dlat]],テーブル1[[#This Row],[到着地施設緯度.世界測地系.]])</f>
        <v>35.443605843449099</v>
      </c>
      <c r="BY129">
        <f>IF(テーブル1[[#This Row],[到着地施設経度.世界測地系.]]="NA",テーブル1[[#This Row],[Dlon]],テーブル1[[#This Row],[到着地施設経度.世界測地系.]])</f>
        <v>139.63775939372101</v>
      </c>
      <c r="BZ129" t="s">
        <v>84</v>
      </c>
      <c r="CA129" t="s">
        <v>84</v>
      </c>
      <c r="CB129" t="s">
        <v>84</v>
      </c>
      <c r="CC129" t="s">
        <v>84</v>
      </c>
      <c r="CD129">
        <v>35.4764681983184</v>
      </c>
      <c r="CE129">
        <v>139.63030819933201</v>
      </c>
      <c r="CF129">
        <v>35.443605843449099</v>
      </c>
      <c r="CG129">
        <v>139.63775939372101</v>
      </c>
    </row>
    <row r="130" spans="1:85" x14ac:dyDescent="0.4">
      <c r="B130">
        <v>198203</v>
      </c>
      <c r="C130" t="s">
        <v>134</v>
      </c>
      <c r="D130">
        <v>100</v>
      </c>
      <c r="E130" t="s">
        <v>101</v>
      </c>
      <c r="F130" s="1">
        <v>39790.30667824074</v>
      </c>
      <c r="G130" s="1">
        <v>39790.371342592596</v>
      </c>
      <c r="H130">
        <v>5587</v>
      </c>
      <c r="I130" t="str">
        <f>テーブル1[[#This Row],[出発地緯度]]&amp;","&amp;テーブル1[[#This Row],[出発地経度]]</f>
        <v>35.5125976495026,139.533877444175</v>
      </c>
      <c r="J130" t="str">
        <f>テーブル1[[#This Row],[到着地緯度]]&amp;","&amp;テーブル1[[#This Row],[到着地経度]]</f>
        <v>35.44304789994,139.637576934566</v>
      </c>
      <c r="M130" t="s">
        <v>82</v>
      </c>
      <c r="N130" t="s">
        <v>87</v>
      </c>
      <c r="AB130">
        <v>200</v>
      </c>
      <c r="AC130" s="1">
        <v>39790.352858796294</v>
      </c>
      <c r="AD130" t="s">
        <v>84</v>
      </c>
      <c r="AF130" t="s">
        <v>84</v>
      </c>
      <c r="AH130" t="s">
        <v>84</v>
      </c>
      <c r="AJ130" t="s">
        <v>84</v>
      </c>
      <c r="AL130" t="s">
        <v>84</v>
      </c>
      <c r="AN130" t="s">
        <v>84</v>
      </c>
      <c r="AP130" t="s">
        <v>84</v>
      </c>
      <c r="AR130" t="s">
        <v>84</v>
      </c>
      <c r="AT130" t="s">
        <v>84</v>
      </c>
      <c r="AV130" t="s">
        <v>84</v>
      </c>
      <c r="AX130" t="s">
        <v>84</v>
      </c>
      <c r="AZ130" t="s">
        <v>84</v>
      </c>
      <c r="BB130" t="s">
        <v>84</v>
      </c>
      <c r="BD130">
        <v>7142</v>
      </c>
      <c r="BE130" t="s">
        <v>84</v>
      </c>
      <c r="BF130" t="s">
        <v>84</v>
      </c>
      <c r="BH130" t="s">
        <v>84</v>
      </c>
      <c r="BI130" t="s">
        <v>84</v>
      </c>
      <c r="BJ130" t="s">
        <v>84</v>
      </c>
      <c r="BK130" t="s">
        <v>84</v>
      </c>
      <c r="BM130" t="s">
        <v>84</v>
      </c>
      <c r="BN130" t="s">
        <v>84</v>
      </c>
      <c r="BO130" t="s">
        <v>84</v>
      </c>
      <c r="BQ130">
        <v>0</v>
      </c>
      <c r="BR130">
        <v>1</v>
      </c>
      <c r="BS130">
        <v>1</v>
      </c>
      <c r="BT130">
        <v>1</v>
      </c>
      <c r="BU130">
        <v>420</v>
      </c>
      <c r="BV130">
        <f>IF(テーブル1[[#This Row],[出発地施設緯度.世界測地系.]]="NA",テーブル1[[#This Row],[Olat]],テーブル1[[#This Row],[出発地施設緯度.世界測地系.]])</f>
        <v>35.512597649502602</v>
      </c>
      <c r="BW130">
        <f>IF(テーブル1[[#This Row],[出発地施設経度.世界測地系.]]="NA",テーブル1[[#This Row],[Olon]],テーブル1[[#This Row],[出発地施設経度.世界測地系.]])</f>
        <v>139.533877444175</v>
      </c>
      <c r="BX130">
        <f>IF(テーブル1[[#This Row],[到着地施設緯度.世界測地系.]]="NA",テーブル1[[#This Row],[Dlat]],テーブル1[[#This Row],[到着地施設緯度.世界測地系.]])</f>
        <v>35.443047899939998</v>
      </c>
      <c r="BY130">
        <f>IF(テーブル1[[#This Row],[到着地施設経度.世界測地系.]]="NA",テーブル1[[#This Row],[Dlon]],テーブル1[[#This Row],[到着地施設経度.世界測地系.]])</f>
        <v>139.637576934566</v>
      </c>
      <c r="BZ130" t="s">
        <v>84</v>
      </c>
      <c r="CA130" t="s">
        <v>84</v>
      </c>
      <c r="CB130" t="s">
        <v>84</v>
      </c>
      <c r="CC130" t="s">
        <v>84</v>
      </c>
      <c r="CD130">
        <v>35.512597649502602</v>
      </c>
      <c r="CE130">
        <v>139.533877444175</v>
      </c>
      <c r="CF130">
        <v>35.443047899939998</v>
      </c>
      <c r="CG130">
        <v>139.637576934566</v>
      </c>
    </row>
    <row r="131" spans="1:85" x14ac:dyDescent="0.4">
      <c r="B131">
        <v>209644</v>
      </c>
      <c r="C131" t="s">
        <v>134</v>
      </c>
      <c r="D131">
        <v>100</v>
      </c>
      <c r="E131" t="s">
        <v>101</v>
      </c>
      <c r="F131" s="1">
        <v>39792.308969907404</v>
      </c>
      <c r="G131" s="1">
        <v>39792.340277777781</v>
      </c>
      <c r="H131">
        <v>2705</v>
      </c>
      <c r="I131" t="str">
        <f>テーブル1[[#This Row],[出発地緯度]]&amp;","&amp;テーブル1[[#This Row],[出発地経度]]</f>
        <v>35.5083168302445,139.53518633259</v>
      </c>
      <c r="J131" t="str">
        <f>テーブル1[[#This Row],[到着地緯度]]&amp;","&amp;テーブル1[[#This Row],[到着地経度]]</f>
        <v>35.4423290712047,139.637255094394</v>
      </c>
      <c r="M131" t="s">
        <v>82</v>
      </c>
      <c r="N131" t="s">
        <v>87</v>
      </c>
      <c r="O131" t="s">
        <v>82</v>
      </c>
      <c r="AB131">
        <v>200</v>
      </c>
      <c r="AC131" s="1">
        <v>39792.317916666667</v>
      </c>
      <c r="AD131">
        <v>420</v>
      </c>
      <c r="AE131" s="1">
        <v>39792.337905092594</v>
      </c>
      <c r="AF131" t="s">
        <v>84</v>
      </c>
      <c r="AH131" t="s">
        <v>84</v>
      </c>
      <c r="AJ131" t="s">
        <v>84</v>
      </c>
      <c r="AL131" t="s">
        <v>84</v>
      </c>
      <c r="AN131" t="s">
        <v>84</v>
      </c>
      <c r="AP131" t="s">
        <v>84</v>
      </c>
      <c r="AR131" t="s">
        <v>84</v>
      </c>
      <c r="AT131" t="s">
        <v>84</v>
      </c>
      <c r="AV131" t="s">
        <v>84</v>
      </c>
      <c r="AX131" t="s">
        <v>84</v>
      </c>
      <c r="AZ131" t="s">
        <v>84</v>
      </c>
      <c r="BB131" t="s">
        <v>84</v>
      </c>
      <c r="BD131">
        <v>7712</v>
      </c>
      <c r="BE131" t="s">
        <v>84</v>
      </c>
      <c r="BF131" t="s">
        <v>84</v>
      </c>
      <c r="BH131" t="s">
        <v>84</v>
      </c>
      <c r="BI131" t="s">
        <v>84</v>
      </c>
      <c r="BJ131" t="s">
        <v>84</v>
      </c>
      <c r="BK131" t="s">
        <v>84</v>
      </c>
      <c r="BM131" t="s">
        <v>84</v>
      </c>
      <c r="BN131" t="s">
        <v>84</v>
      </c>
      <c r="BO131" t="s">
        <v>84</v>
      </c>
      <c r="BQ131">
        <v>0</v>
      </c>
      <c r="BR131">
        <v>1</v>
      </c>
      <c r="BS131">
        <v>1</v>
      </c>
      <c r="BT131">
        <v>1</v>
      </c>
      <c r="BU131">
        <v>420</v>
      </c>
      <c r="BV131">
        <f>IF(テーブル1[[#This Row],[出発地施設緯度.世界測地系.]]="NA",テーブル1[[#This Row],[Olat]],テーブル1[[#This Row],[出発地施設緯度.世界測地系.]])</f>
        <v>35.508316830244503</v>
      </c>
      <c r="BW131">
        <f>IF(テーブル1[[#This Row],[出発地施設経度.世界測地系.]]="NA",テーブル1[[#This Row],[Olon]],テーブル1[[#This Row],[出発地施設経度.世界測地系.]])</f>
        <v>139.53518633259</v>
      </c>
      <c r="BX131">
        <f>IF(テーブル1[[#This Row],[到着地施設緯度.世界測地系.]]="NA",テーブル1[[#This Row],[Dlat]],テーブル1[[#This Row],[到着地施設緯度.世界測地系.]])</f>
        <v>35.442329071204703</v>
      </c>
      <c r="BY131">
        <f>IF(テーブル1[[#This Row],[到着地施設経度.世界測地系.]]="NA",テーブル1[[#This Row],[Dlon]],テーブル1[[#This Row],[到着地施設経度.世界測地系.]])</f>
        <v>139.63725509439399</v>
      </c>
      <c r="BZ131" t="s">
        <v>84</v>
      </c>
      <c r="CA131" t="s">
        <v>84</v>
      </c>
      <c r="CB131" t="s">
        <v>84</v>
      </c>
      <c r="CC131" t="s">
        <v>84</v>
      </c>
      <c r="CD131">
        <v>35.508316830244503</v>
      </c>
      <c r="CE131">
        <v>139.53518633259</v>
      </c>
      <c r="CF131">
        <v>35.442329071204703</v>
      </c>
      <c r="CG131">
        <v>139.63725509439399</v>
      </c>
    </row>
    <row r="132" spans="1:85" x14ac:dyDescent="0.4">
      <c r="B132">
        <v>210200</v>
      </c>
      <c r="C132" t="s">
        <v>134</v>
      </c>
      <c r="D132">
        <v>100</v>
      </c>
      <c r="E132" t="s">
        <v>101</v>
      </c>
      <c r="F132" s="1">
        <v>39793.304594907408</v>
      </c>
      <c r="G132" s="1">
        <v>39793.341331018521</v>
      </c>
      <c r="H132">
        <v>3174</v>
      </c>
      <c r="I132" t="str">
        <f>テーブル1[[#This Row],[出発地緯度]]&amp;","&amp;テーブル1[[#This Row],[出発地経度]]</f>
        <v>35.5089497531757,139.534649848001</v>
      </c>
      <c r="J132" t="str">
        <f>テーブル1[[#This Row],[到着地緯度]]&amp;","&amp;テーブル1[[#This Row],[到着地経度]]</f>
        <v>35.4431498897821,139.637619926299</v>
      </c>
      <c r="M132" t="s">
        <v>82</v>
      </c>
      <c r="N132" t="s">
        <v>87</v>
      </c>
      <c r="O132" t="s">
        <v>82</v>
      </c>
      <c r="AB132">
        <v>200</v>
      </c>
      <c r="AC132" s="1">
        <v>39793.319097222222</v>
      </c>
      <c r="AD132">
        <v>420</v>
      </c>
      <c r="AE132" s="1">
        <v>39793.339907407404</v>
      </c>
      <c r="AF132" t="s">
        <v>84</v>
      </c>
      <c r="AH132" t="s">
        <v>84</v>
      </c>
      <c r="AJ132" t="s">
        <v>84</v>
      </c>
      <c r="AL132" t="s">
        <v>84</v>
      </c>
      <c r="AN132" t="s">
        <v>84</v>
      </c>
      <c r="AP132" t="s">
        <v>84</v>
      </c>
      <c r="AR132" t="s">
        <v>84</v>
      </c>
      <c r="AT132" t="s">
        <v>84</v>
      </c>
      <c r="AV132" t="s">
        <v>84</v>
      </c>
      <c r="AX132" t="s">
        <v>84</v>
      </c>
      <c r="AZ132" t="s">
        <v>84</v>
      </c>
      <c r="BB132" t="s">
        <v>84</v>
      </c>
      <c r="BD132">
        <v>8011</v>
      </c>
      <c r="BE132" t="s">
        <v>84</v>
      </c>
      <c r="BF132" t="s">
        <v>84</v>
      </c>
      <c r="BH132" t="s">
        <v>84</v>
      </c>
      <c r="BI132" t="s">
        <v>84</v>
      </c>
      <c r="BJ132" t="s">
        <v>84</v>
      </c>
      <c r="BK132" t="s">
        <v>84</v>
      </c>
      <c r="BM132" t="s">
        <v>84</v>
      </c>
      <c r="BN132" t="s">
        <v>84</v>
      </c>
      <c r="BO132" t="s">
        <v>84</v>
      </c>
      <c r="BQ132">
        <v>0</v>
      </c>
      <c r="BR132">
        <v>1</v>
      </c>
      <c r="BS132">
        <v>1</v>
      </c>
      <c r="BT132">
        <v>1</v>
      </c>
      <c r="BU132">
        <v>420</v>
      </c>
      <c r="BV132">
        <f>IF(テーブル1[[#This Row],[出発地施設緯度.世界測地系.]]="NA",テーブル1[[#This Row],[Olat]],テーブル1[[#This Row],[出発地施設緯度.世界測地系.]])</f>
        <v>35.508949753175699</v>
      </c>
      <c r="BW132">
        <f>IF(テーブル1[[#This Row],[出発地施設経度.世界測地系.]]="NA",テーブル1[[#This Row],[Olon]],テーブル1[[#This Row],[出発地施設経度.世界測地系.]])</f>
        <v>139.53464984800101</v>
      </c>
      <c r="BX132">
        <f>IF(テーブル1[[#This Row],[到着地施設緯度.世界測地系.]]="NA",テーブル1[[#This Row],[Dlat]],テーブル1[[#This Row],[到着地施設緯度.世界測地系.]])</f>
        <v>35.443149889782099</v>
      </c>
      <c r="BY132">
        <f>IF(テーブル1[[#This Row],[到着地施設経度.世界測地系.]]="NA",テーブル1[[#This Row],[Dlon]],テーブル1[[#This Row],[到着地施設経度.世界測地系.]])</f>
        <v>139.63761992629901</v>
      </c>
      <c r="BZ132" t="s">
        <v>84</v>
      </c>
      <c r="CA132" t="s">
        <v>84</v>
      </c>
      <c r="CB132" t="s">
        <v>84</v>
      </c>
      <c r="CC132" t="s">
        <v>84</v>
      </c>
      <c r="CD132">
        <v>35.508949753175699</v>
      </c>
      <c r="CE132">
        <v>139.53464984800101</v>
      </c>
      <c r="CF132">
        <v>35.443149889782099</v>
      </c>
      <c r="CG132">
        <v>139.63761992629901</v>
      </c>
    </row>
    <row r="133" spans="1:85" x14ac:dyDescent="0.4">
      <c r="B133">
        <v>210899</v>
      </c>
      <c r="C133" t="s">
        <v>134</v>
      </c>
      <c r="D133">
        <v>100</v>
      </c>
      <c r="E133" t="s">
        <v>101</v>
      </c>
      <c r="F133" s="1">
        <v>39794.489664351851</v>
      </c>
      <c r="G133" s="1">
        <v>39794.533599537041</v>
      </c>
      <c r="H133">
        <v>3796</v>
      </c>
      <c r="I133" t="str">
        <f>テーブル1[[#This Row],[出発地緯度]]&amp;","&amp;テーブル1[[#This Row],[出発地経度]]</f>
        <v>35.5081558305059,139.534215420637</v>
      </c>
      <c r="J133" t="str">
        <f>テーブル1[[#This Row],[到着地緯度]]&amp;","&amp;テーブル1[[#This Row],[到着地経度]]</f>
        <v>35.4440188815596,139.636745458909</v>
      </c>
      <c r="M133" t="s">
        <v>82</v>
      </c>
      <c r="N133" t="s">
        <v>87</v>
      </c>
      <c r="AB133">
        <v>200</v>
      </c>
      <c r="AC133" s="1">
        <v>39794.504270833335</v>
      </c>
      <c r="AD133" t="s">
        <v>84</v>
      </c>
      <c r="AF133" t="s">
        <v>84</v>
      </c>
      <c r="AH133" t="s">
        <v>84</v>
      </c>
      <c r="AJ133" t="s">
        <v>84</v>
      </c>
      <c r="AL133" t="s">
        <v>84</v>
      </c>
      <c r="AN133" t="s">
        <v>84</v>
      </c>
      <c r="AP133" t="s">
        <v>84</v>
      </c>
      <c r="AR133" t="s">
        <v>84</v>
      </c>
      <c r="AT133" t="s">
        <v>84</v>
      </c>
      <c r="AV133" t="s">
        <v>84</v>
      </c>
      <c r="AX133" t="s">
        <v>84</v>
      </c>
      <c r="AZ133" t="s">
        <v>84</v>
      </c>
      <c r="BB133" t="s">
        <v>84</v>
      </c>
      <c r="BD133">
        <v>8377</v>
      </c>
      <c r="BE133" t="s">
        <v>84</v>
      </c>
      <c r="BF133" t="s">
        <v>84</v>
      </c>
      <c r="BH133" t="s">
        <v>84</v>
      </c>
      <c r="BI133" t="s">
        <v>84</v>
      </c>
      <c r="BJ133" t="s">
        <v>84</v>
      </c>
      <c r="BK133" t="s">
        <v>84</v>
      </c>
      <c r="BM133" t="s">
        <v>84</v>
      </c>
      <c r="BN133" t="s">
        <v>84</v>
      </c>
      <c r="BO133" t="s">
        <v>84</v>
      </c>
      <c r="BQ133">
        <v>0</v>
      </c>
      <c r="BR133">
        <v>1</v>
      </c>
      <c r="BS133">
        <v>1</v>
      </c>
      <c r="BT133">
        <v>1</v>
      </c>
      <c r="BU133">
        <v>420</v>
      </c>
      <c r="BV133">
        <f>IF(テーブル1[[#This Row],[出発地施設緯度.世界測地系.]]="NA",テーブル1[[#This Row],[Olat]],テーブル1[[#This Row],[出発地施設緯度.世界測地系.]])</f>
        <v>35.508155830505899</v>
      </c>
      <c r="BW133">
        <f>IF(テーブル1[[#This Row],[出発地施設経度.世界測地系.]]="NA",テーブル1[[#This Row],[Olon]],テーブル1[[#This Row],[出発地施設経度.世界測地系.]])</f>
        <v>139.534215420637</v>
      </c>
      <c r="BX133">
        <f>IF(テーブル1[[#This Row],[到着地施設緯度.世界測地系.]]="NA",テーブル1[[#This Row],[Dlat]],テーブル1[[#This Row],[到着地施設緯度.世界測地系.]])</f>
        <v>35.4440188815596</v>
      </c>
      <c r="BY133">
        <f>IF(テーブル1[[#This Row],[到着地施設経度.世界測地系.]]="NA",テーブル1[[#This Row],[Dlon]],テーブル1[[#This Row],[到着地施設経度.世界測地系.]])</f>
        <v>139.63674545890899</v>
      </c>
      <c r="BZ133" t="s">
        <v>84</v>
      </c>
      <c r="CA133" t="s">
        <v>84</v>
      </c>
      <c r="CB133" t="s">
        <v>84</v>
      </c>
      <c r="CC133" t="s">
        <v>84</v>
      </c>
      <c r="CD133">
        <v>35.508155830505899</v>
      </c>
      <c r="CE133">
        <v>139.534215420637</v>
      </c>
      <c r="CF133">
        <v>35.4440188815596</v>
      </c>
      <c r="CG133">
        <v>139.63674545890899</v>
      </c>
    </row>
    <row r="134" spans="1:85" x14ac:dyDescent="0.4">
      <c r="B134">
        <v>212335</v>
      </c>
      <c r="C134" t="s">
        <v>134</v>
      </c>
      <c r="D134">
        <v>100</v>
      </c>
      <c r="E134" t="s">
        <v>101</v>
      </c>
      <c r="F134" s="1">
        <v>39797.316516203704</v>
      </c>
      <c r="G134" s="1">
        <v>39797.33966435185</v>
      </c>
      <c r="H134">
        <v>2000</v>
      </c>
      <c r="I134" t="str">
        <f>テーブル1[[#This Row],[出発地緯度]]&amp;","&amp;テーブル1[[#This Row],[出発地経度]]</f>
        <v>35.5146199376748,139.539858754313</v>
      </c>
      <c r="J134" t="str">
        <f>テーブル1[[#This Row],[到着地緯度]]&amp;","&amp;テーブル1[[#This Row],[到着地経度]]</f>
        <v>35.4438579926781,139.636396795273</v>
      </c>
      <c r="M134" t="s">
        <v>87</v>
      </c>
      <c r="N134" t="s">
        <v>82</v>
      </c>
      <c r="AB134">
        <v>420</v>
      </c>
      <c r="AC134" s="1">
        <v>39797.339120370372</v>
      </c>
      <c r="AD134" t="s">
        <v>84</v>
      </c>
      <c r="AF134" t="s">
        <v>84</v>
      </c>
      <c r="AH134" t="s">
        <v>84</v>
      </c>
      <c r="AJ134" t="s">
        <v>84</v>
      </c>
      <c r="AL134" t="s">
        <v>84</v>
      </c>
      <c r="AN134" t="s">
        <v>84</v>
      </c>
      <c r="AP134" t="s">
        <v>84</v>
      </c>
      <c r="AR134" t="s">
        <v>84</v>
      </c>
      <c r="AT134" t="s">
        <v>84</v>
      </c>
      <c r="AV134" t="s">
        <v>84</v>
      </c>
      <c r="AX134" t="s">
        <v>84</v>
      </c>
      <c r="AZ134" t="s">
        <v>84</v>
      </c>
      <c r="BB134" t="s">
        <v>84</v>
      </c>
      <c r="BD134">
        <v>9120</v>
      </c>
      <c r="BE134" t="s">
        <v>84</v>
      </c>
      <c r="BF134" t="s">
        <v>84</v>
      </c>
      <c r="BH134" t="s">
        <v>84</v>
      </c>
      <c r="BI134" t="s">
        <v>84</v>
      </c>
      <c r="BJ134" t="s">
        <v>84</v>
      </c>
      <c r="BK134" t="s">
        <v>84</v>
      </c>
      <c r="BM134" t="s">
        <v>84</v>
      </c>
      <c r="BN134" t="s">
        <v>84</v>
      </c>
      <c r="BO134" t="s">
        <v>84</v>
      </c>
      <c r="BQ134">
        <v>0</v>
      </c>
      <c r="BR134">
        <v>1</v>
      </c>
      <c r="BS134">
        <v>1</v>
      </c>
      <c r="BT134">
        <v>1</v>
      </c>
      <c r="BU134">
        <v>200</v>
      </c>
      <c r="BV134">
        <f>IF(テーブル1[[#This Row],[出発地施設緯度.世界測地系.]]="NA",テーブル1[[#This Row],[Olat]],テーブル1[[#This Row],[出発地施設緯度.世界測地系.]])</f>
        <v>35.514619937674802</v>
      </c>
      <c r="BW134">
        <f>IF(テーブル1[[#This Row],[出発地施設経度.世界測地系.]]="NA",テーブル1[[#This Row],[Olon]],テーブル1[[#This Row],[出発地施設経度.世界測地系.]])</f>
        <v>139.539858754313</v>
      </c>
      <c r="BX134">
        <f>IF(テーブル1[[#This Row],[到着地施設緯度.世界測地系.]]="NA",テーブル1[[#This Row],[Dlat]],テーブル1[[#This Row],[到着地施設緯度.世界測地系.]])</f>
        <v>35.443857992678097</v>
      </c>
      <c r="BY134">
        <f>IF(テーブル1[[#This Row],[到着地施設経度.世界測地系.]]="NA",テーブル1[[#This Row],[Dlon]],テーブル1[[#This Row],[到着地施設経度.世界測地系.]])</f>
        <v>139.63639679527299</v>
      </c>
      <c r="BZ134" t="s">
        <v>84</v>
      </c>
      <c r="CA134" t="s">
        <v>84</v>
      </c>
      <c r="CB134" t="s">
        <v>84</v>
      </c>
      <c r="CC134" t="s">
        <v>84</v>
      </c>
      <c r="CD134">
        <v>35.514619937674802</v>
      </c>
      <c r="CE134">
        <v>139.539858754313</v>
      </c>
      <c r="CF134">
        <v>35.443857992678097</v>
      </c>
      <c r="CG134">
        <v>139.63639679527299</v>
      </c>
    </row>
    <row r="135" spans="1:85" x14ac:dyDescent="0.4">
      <c r="B135">
        <v>223276</v>
      </c>
      <c r="C135" t="s">
        <v>134</v>
      </c>
      <c r="D135">
        <v>100</v>
      </c>
      <c r="E135" t="s">
        <v>101</v>
      </c>
      <c r="F135" s="1">
        <v>39798.305451388886</v>
      </c>
      <c r="G135" s="1">
        <v>39798.341944444444</v>
      </c>
      <c r="H135">
        <v>3153</v>
      </c>
      <c r="I135" t="str">
        <f>テーブル1[[#This Row],[出発地緯度]]&amp;","&amp;テーブル1[[#This Row],[出発地経度]]</f>
        <v>35.5080271439892,139.534199327899</v>
      </c>
      <c r="J135" t="str">
        <f>テーブル1[[#This Row],[到着地緯度]]&amp;","&amp;テーブル1[[#This Row],[到着地経度]]</f>
        <v>35.4434770339884,139.63642901014</v>
      </c>
      <c r="M135" t="s">
        <v>82</v>
      </c>
      <c r="N135" t="s">
        <v>87</v>
      </c>
      <c r="O135" t="s">
        <v>82</v>
      </c>
      <c r="AB135">
        <v>200</v>
      </c>
      <c r="AC135" s="1">
        <v>39798.317048611112</v>
      </c>
      <c r="AD135">
        <v>420</v>
      </c>
      <c r="AE135" s="1">
        <v>39798.337326388886</v>
      </c>
      <c r="AF135" t="s">
        <v>84</v>
      </c>
      <c r="AH135" t="s">
        <v>84</v>
      </c>
      <c r="AJ135" t="s">
        <v>84</v>
      </c>
      <c r="AL135" t="s">
        <v>84</v>
      </c>
      <c r="AN135" t="s">
        <v>84</v>
      </c>
      <c r="AP135" t="s">
        <v>84</v>
      </c>
      <c r="AR135" t="s">
        <v>84</v>
      </c>
      <c r="AT135" t="s">
        <v>84</v>
      </c>
      <c r="AV135" t="s">
        <v>84</v>
      </c>
      <c r="AX135" t="s">
        <v>84</v>
      </c>
      <c r="AZ135" t="s">
        <v>84</v>
      </c>
      <c r="BB135" t="s">
        <v>84</v>
      </c>
      <c r="BD135">
        <v>9365</v>
      </c>
      <c r="BE135" t="s">
        <v>84</v>
      </c>
      <c r="BF135" t="s">
        <v>84</v>
      </c>
      <c r="BH135" t="s">
        <v>84</v>
      </c>
      <c r="BI135" t="s">
        <v>84</v>
      </c>
      <c r="BJ135" t="s">
        <v>84</v>
      </c>
      <c r="BK135" t="s">
        <v>84</v>
      </c>
      <c r="BM135" t="s">
        <v>84</v>
      </c>
      <c r="BN135" t="s">
        <v>84</v>
      </c>
      <c r="BO135" t="s">
        <v>84</v>
      </c>
      <c r="BQ135">
        <v>0</v>
      </c>
      <c r="BR135">
        <v>1</v>
      </c>
      <c r="BS135">
        <v>1</v>
      </c>
      <c r="BT135">
        <v>1</v>
      </c>
      <c r="BU135">
        <v>420</v>
      </c>
      <c r="BV135">
        <f>IF(テーブル1[[#This Row],[出発地施設緯度.世界測地系.]]="NA",テーブル1[[#This Row],[Olat]],テーブル1[[#This Row],[出発地施設緯度.世界測地系.]])</f>
        <v>35.508027143989203</v>
      </c>
      <c r="BW135">
        <f>IF(テーブル1[[#This Row],[出発地施設経度.世界測地系.]]="NA",テーブル1[[#This Row],[Olon]],テーブル1[[#This Row],[出発地施設経度.世界測地系.]])</f>
        <v>139.53419932789899</v>
      </c>
      <c r="BX135">
        <f>IF(テーブル1[[#This Row],[到着地施設緯度.世界測地系.]]="NA",テーブル1[[#This Row],[Dlat]],テーブル1[[#This Row],[到着地施設緯度.世界測地系.]])</f>
        <v>35.443477033988401</v>
      </c>
      <c r="BY135">
        <f>IF(テーブル1[[#This Row],[到着地施設経度.世界測地系.]]="NA",テーブル1[[#This Row],[Dlon]],テーブル1[[#This Row],[到着地施設経度.世界測地系.]])</f>
        <v>139.63642901014001</v>
      </c>
      <c r="BZ135" t="s">
        <v>84</v>
      </c>
      <c r="CA135" t="s">
        <v>84</v>
      </c>
      <c r="CB135" t="s">
        <v>84</v>
      </c>
      <c r="CC135" t="s">
        <v>84</v>
      </c>
      <c r="CD135">
        <v>35.508027143989203</v>
      </c>
      <c r="CE135">
        <v>139.53419932789899</v>
      </c>
      <c r="CF135">
        <v>35.443477033988401</v>
      </c>
      <c r="CG135">
        <v>139.63642901014001</v>
      </c>
    </row>
    <row r="136" spans="1:85" x14ac:dyDescent="0.4">
      <c r="B136">
        <v>223792</v>
      </c>
      <c r="C136" t="s">
        <v>134</v>
      </c>
      <c r="D136">
        <v>100</v>
      </c>
      <c r="E136" t="s">
        <v>101</v>
      </c>
      <c r="F136" s="1">
        <v>39799.303611111114</v>
      </c>
      <c r="G136" s="1">
        <v>39799.341770833336</v>
      </c>
      <c r="H136">
        <v>3297</v>
      </c>
      <c r="I136" t="str">
        <f>テーブル1[[#This Row],[出発地緯度]]&amp;","&amp;テーブル1[[#This Row],[出発地経度]]</f>
        <v>35.5078393501137,139.53340000293</v>
      </c>
      <c r="J136" t="str">
        <f>テーブル1[[#This Row],[到着地緯度]]&amp;","&amp;テーブル1[[#This Row],[到着地経度]]</f>
        <v>35.443664823835,139.636997654267</v>
      </c>
      <c r="M136" t="s">
        <v>82</v>
      </c>
      <c r="N136" t="s">
        <v>87</v>
      </c>
      <c r="AB136">
        <v>200</v>
      </c>
      <c r="AC136" s="1">
        <v>39799.316111111111</v>
      </c>
      <c r="AD136" t="s">
        <v>84</v>
      </c>
      <c r="AF136" t="s">
        <v>84</v>
      </c>
      <c r="AH136" t="s">
        <v>84</v>
      </c>
      <c r="AJ136" t="s">
        <v>84</v>
      </c>
      <c r="AL136" t="s">
        <v>84</v>
      </c>
      <c r="AN136" t="s">
        <v>84</v>
      </c>
      <c r="AP136" t="s">
        <v>84</v>
      </c>
      <c r="AR136" t="s">
        <v>84</v>
      </c>
      <c r="AT136" t="s">
        <v>84</v>
      </c>
      <c r="AV136" t="s">
        <v>84</v>
      </c>
      <c r="AX136" t="s">
        <v>84</v>
      </c>
      <c r="AZ136" t="s">
        <v>84</v>
      </c>
      <c r="BB136" t="s">
        <v>84</v>
      </c>
      <c r="BD136">
        <v>9627</v>
      </c>
      <c r="BE136" t="s">
        <v>84</v>
      </c>
      <c r="BF136" t="s">
        <v>84</v>
      </c>
      <c r="BH136" t="s">
        <v>84</v>
      </c>
      <c r="BI136" t="s">
        <v>84</v>
      </c>
      <c r="BJ136" t="s">
        <v>84</v>
      </c>
      <c r="BK136" t="s">
        <v>84</v>
      </c>
      <c r="BM136" t="s">
        <v>84</v>
      </c>
      <c r="BN136" t="s">
        <v>84</v>
      </c>
      <c r="BO136" t="s">
        <v>84</v>
      </c>
      <c r="BQ136">
        <v>0</v>
      </c>
      <c r="BR136">
        <v>1</v>
      </c>
      <c r="BS136">
        <v>1</v>
      </c>
      <c r="BT136">
        <v>1</v>
      </c>
      <c r="BU136">
        <v>420</v>
      </c>
      <c r="BV136">
        <f>IF(テーブル1[[#This Row],[出発地施設緯度.世界測地系.]]="NA",テーブル1[[#This Row],[Olat]],テーブル1[[#This Row],[出発地施設緯度.世界測地系.]])</f>
        <v>35.507839350113699</v>
      </c>
      <c r="BW136">
        <f>IF(テーブル1[[#This Row],[出発地施設経度.世界測地系.]]="NA",テーブル1[[#This Row],[Olon]],テーブル1[[#This Row],[出発地施設経度.世界測地系.]])</f>
        <v>139.53340000292999</v>
      </c>
      <c r="BX136">
        <f>IF(テーブル1[[#This Row],[到着地施設緯度.世界測地系.]]="NA",テーブル1[[#This Row],[Dlat]],テーブル1[[#This Row],[到着地施設緯度.世界測地系.]])</f>
        <v>35.443664823835</v>
      </c>
      <c r="BY136">
        <f>IF(テーブル1[[#This Row],[到着地施設経度.世界測地系.]]="NA",テーブル1[[#This Row],[Dlon]],テーブル1[[#This Row],[到着地施設経度.世界測地系.]])</f>
        <v>139.63699765426699</v>
      </c>
      <c r="BZ136" t="s">
        <v>84</v>
      </c>
      <c r="CA136" t="s">
        <v>84</v>
      </c>
      <c r="CB136" t="s">
        <v>84</v>
      </c>
      <c r="CC136" t="s">
        <v>84</v>
      </c>
      <c r="CD136">
        <v>35.507839350113699</v>
      </c>
      <c r="CE136">
        <v>139.53340000292999</v>
      </c>
      <c r="CF136">
        <v>35.443664823835</v>
      </c>
      <c r="CG136">
        <v>139.63699765426699</v>
      </c>
    </row>
    <row r="137" spans="1:85" x14ac:dyDescent="0.4">
      <c r="B137">
        <v>224436</v>
      </c>
      <c r="C137" t="s">
        <v>134</v>
      </c>
      <c r="D137">
        <v>100</v>
      </c>
      <c r="E137" t="s">
        <v>101</v>
      </c>
      <c r="F137" s="1">
        <v>39801.308692129627</v>
      </c>
      <c r="G137" s="1">
        <v>39801.342233796298</v>
      </c>
      <c r="H137">
        <v>2898</v>
      </c>
      <c r="I137" t="str">
        <f>テーブル1[[#This Row],[出発地緯度]]&amp;","&amp;テーブル1[[#This Row],[出発地経度]]</f>
        <v>35.5083060273706,139.534955652246</v>
      </c>
      <c r="J137" t="str">
        <f>テーブル1[[#This Row],[到着地緯度]]&amp;","&amp;テーブル1[[#This Row],[到着地経度]]</f>
        <v>35.443305451122,139.636359223836</v>
      </c>
      <c r="M137" t="s">
        <v>82</v>
      </c>
      <c r="N137" t="s">
        <v>87</v>
      </c>
      <c r="O137" t="s">
        <v>82</v>
      </c>
      <c r="AB137">
        <v>200</v>
      </c>
      <c r="AC137" s="1">
        <v>39801.320752314816</v>
      </c>
      <c r="AD137">
        <v>420</v>
      </c>
      <c r="AE137" s="1">
        <v>39801.338865740741</v>
      </c>
      <c r="AF137" t="s">
        <v>84</v>
      </c>
      <c r="AH137" t="s">
        <v>84</v>
      </c>
      <c r="AJ137" t="s">
        <v>84</v>
      </c>
      <c r="AL137" t="s">
        <v>84</v>
      </c>
      <c r="AN137" t="s">
        <v>84</v>
      </c>
      <c r="AP137" t="s">
        <v>84</v>
      </c>
      <c r="AR137" t="s">
        <v>84</v>
      </c>
      <c r="AT137" t="s">
        <v>84</v>
      </c>
      <c r="AV137" t="s">
        <v>84</v>
      </c>
      <c r="AX137" t="s">
        <v>84</v>
      </c>
      <c r="AZ137" t="s">
        <v>84</v>
      </c>
      <c r="BB137" t="s">
        <v>84</v>
      </c>
      <c r="BD137">
        <v>10152</v>
      </c>
      <c r="BE137" t="s">
        <v>84</v>
      </c>
      <c r="BF137" t="s">
        <v>84</v>
      </c>
      <c r="BH137" t="s">
        <v>84</v>
      </c>
      <c r="BI137" t="s">
        <v>84</v>
      </c>
      <c r="BJ137" t="s">
        <v>84</v>
      </c>
      <c r="BK137" t="s">
        <v>84</v>
      </c>
      <c r="BM137" t="s">
        <v>84</v>
      </c>
      <c r="BN137" t="s">
        <v>84</v>
      </c>
      <c r="BO137" t="s">
        <v>84</v>
      </c>
      <c r="BQ137">
        <v>0</v>
      </c>
      <c r="BR137">
        <v>1</v>
      </c>
      <c r="BS137">
        <v>1</v>
      </c>
      <c r="BT137">
        <v>1</v>
      </c>
      <c r="BU137">
        <v>420</v>
      </c>
      <c r="BV137">
        <f>IF(テーブル1[[#This Row],[出発地施設緯度.世界測地系.]]="NA",テーブル1[[#This Row],[Olat]],テーブル1[[#This Row],[出発地施設緯度.世界測地系.]])</f>
        <v>35.508306027370601</v>
      </c>
      <c r="BW137">
        <f>IF(テーブル1[[#This Row],[出発地施設経度.世界測地系.]]="NA",テーブル1[[#This Row],[Olon]],テーブル1[[#This Row],[出発地施設経度.世界測地系.]])</f>
        <v>139.534955652246</v>
      </c>
      <c r="BX137">
        <f>IF(テーブル1[[#This Row],[到着地施設緯度.世界測地系.]]="NA",テーブル1[[#This Row],[Dlat]],テーブル1[[#This Row],[到着地施設緯度.世界測地系.]])</f>
        <v>35.443305451122001</v>
      </c>
      <c r="BY137">
        <f>IF(テーブル1[[#This Row],[到着地施設経度.世界測地系.]]="NA",テーブル1[[#This Row],[Dlon]],テーブル1[[#This Row],[到着地施設経度.世界測地系.]])</f>
        <v>139.636359223836</v>
      </c>
      <c r="BZ137" t="s">
        <v>84</v>
      </c>
      <c r="CA137" t="s">
        <v>84</v>
      </c>
      <c r="CB137" t="s">
        <v>84</v>
      </c>
      <c r="CC137" t="s">
        <v>84</v>
      </c>
      <c r="CD137">
        <v>35.508306027370601</v>
      </c>
      <c r="CE137">
        <v>139.534955652246</v>
      </c>
      <c r="CF137">
        <v>35.443305451122001</v>
      </c>
      <c r="CG137">
        <v>139.636359223836</v>
      </c>
    </row>
    <row r="138" spans="1:85" x14ac:dyDescent="0.4">
      <c r="B138">
        <v>225977</v>
      </c>
      <c r="C138" t="s">
        <v>134</v>
      </c>
      <c r="D138">
        <v>100</v>
      </c>
      <c r="E138" t="s">
        <v>101</v>
      </c>
      <c r="F138" s="1">
        <v>39806.306620370371</v>
      </c>
      <c r="G138" s="1">
        <v>39806.344942129632</v>
      </c>
      <c r="H138">
        <v>3311</v>
      </c>
      <c r="I138" t="str">
        <f>テーブル1[[#This Row],[出発地緯度]]&amp;","&amp;テーブル1[[#This Row],[出発地経度]]</f>
        <v>35.5093091956146,139.533555522333</v>
      </c>
      <c r="J138" t="str">
        <f>テーブル1[[#This Row],[到着地緯度]]&amp;","&amp;テーブル1[[#This Row],[到着地経度]]</f>
        <v>35.4441583453724,139.635527753616</v>
      </c>
      <c r="M138" t="s">
        <v>82</v>
      </c>
      <c r="N138" t="s">
        <v>87</v>
      </c>
      <c r="O138" t="s">
        <v>82</v>
      </c>
      <c r="AB138">
        <v>200</v>
      </c>
      <c r="AC138" s="1">
        <v>39806.316238425927</v>
      </c>
      <c r="AD138">
        <v>420</v>
      </c>
      <c r="AE138" s="1">
        <v>39806.341493055559</v>
      </c>
      <c r="AF138" t="s">
        <v>84</v>
      </c>
      <c r="AH138" t="s">
        <v>84</v>
      </c>
      <c r="AJ138" t="s">
        <v>84</v>
      </c>
      <c r="AL138" t="s">
        <v>84</v>
      </c>
      <c r="AN138" t="s">
        <v>84</v>
      </c>
      <c r="AP138" t="s">
        <v>84</v>
      </c>
      <c r="AR138" t="s">
        <v>84</v>
      </c>
      <c r="AT138" t="s">
        <v>84</v>
      </c>
      <c r="AV138" t="s">
        <v>84</v>
      </c>
      <c r="AX138" t="s">
        <v>84</v>
      </c>
      <c r="AZ138" t="s">
        <v>84</v>
      </c>
      <c r="BB138" t="s">
        <v>84</v>
      </c>
      <c r="BD138">
        <v>11420</v>
      </c>
      <c r="BE138" t="s">
        <v>84</v>
      </c>
      <c r="BF138" t="s">
        <v>84</v>
      </c>
      <c r="BH138" t="s">
        <v>84</v>
      </c>
      <c r="BI138" t="s">
        <v>84</v>
      </c>
      <c r="BJ138" t="s">
        <v>84</v>
      </c>
      <c r="BK138" t="s">
        <v>84</v>
      </c>
      <c r="BM138" t="s">
        <v>84</v>
      </c>
      <c r="BN138" t="s">
        <v>84</v>
      </c>
      <c r="BO138" t="s">
        <v>84</v>
      </c>
      <c r="BQ138">
        <v>0</v>
      </c>
      <c r="BR138">
        <v>1</v>
      </c>
      <c r="BS138">
        <v>1</v>
      </c>
      <c r="BT138">
        <v>1</v>
      </c>
      <c r="BU138">
        <v>420</v>
      </c>
      <c r="BV138">
        <f>IF(テーブル1[[#This Row],[出発地施設緯度.世界測地系.]]="NA",テーブル1[[#This Row],[Olat]],テーブル1[[#This Row],[出発地施設緯度.世界測地系.]])</f>
        <v>35.509309195614598</v>
      </c>
      <c r="BW138">
        <f>IF(テーブル1[[#This Row],[出発地施設経度.世界測地系.]]="NA",テーブル1[[#This Row],[Olon]],テーブル1[[#This Row],[出発地施設経度.世界測地系.]])</f>
        <v>139.53355552233299</v>
      </c>
      <c r="BX138">
        <f>IF(テーブル1[[#This Row],[到着地施設緯度.世界測地系.]]="NA",テーブル1[[#This Row],[Dlat]],テーブル1[[#This Row],[到着地施設緯度.世界測地系.]])</f>
        <v>35.444158345372401</v>
      </c>
      <c r="BY138">
        <f>IF(テーブル1[[#This Row],[到着地施設経度.世界測地系.]]="NA",テーブル1[[#This Row],[Dlon]],テーブル1[[#This Row],[到着地施設経度.世界測地系.]])</f>
        <v>139.635527753616</v>
      </c>
      <c r="BZ138" t="s">
        <v>84</v>
      </c>
      <c r="CA138" t="s">
        <v>84</v>
      </c>
      <c r="CB138" t="s">
        <v>84</v>
      </c>
      <c r="CC138" t="s">
        <v>84</v>
      </c>
      <c r="CD138">
        <v>35.509309195614598</v>
      </c>
      <c r="CE138">
        <v>139.53355552233299</v>
      </c>
      <c r="CF138">
        <v>35.444158345372401</v>
      </c>
      <c r="CG138">
        <v>139.635527753616</v>
      </c>
    </row>
    <row r="139" spans="1:85" x14ac:dyDescent="0.4">
      <c r="A139">
        <v>1</v>
      </c>
      <c r="B139">
        <v>197768</v>
      </c>
      <c r="C139" t="s">
        <v>134</v>
      </c>
      <c r="D139">
        <v>600</v>
      </c>
      <c r="E139" t="s">
        <v>92</v>
      </c>
      <c r="F139" s="1">
        <v>39789.442164351851</v>
      </c>
      <c r="G139" s="1">
        <v>39789.489305555559</v>
      </c>
      <c r="H139">
        <v>4073</v>
      </c>
      <c r="I139" t="str">
        <f>テーブル1[[#This Row],[出発地緯度]]&amp;","&amp;テーブル1[[#This Row],[出発地経度]]</f>
        <v>35.5079895262731,139.532954732994</v>
      </c>
      <c r="J139" t="str">
        <f>テーブル1[[#This Row],[到着地緯度]]&amp;","&amp;テーブル1[[#This Row],[到着地経度]]</f>
        <v>35.4464650182335,139.636648954287</v>
      </c>
      <c r="M139" t="s">
        <v>82</v>
      </c>
      <c r="N139" t="s">
        <v>87</v>
      </c>
      <c r="AB139">
        <v>200</v>
      </c>
      <c r="AC139" s="1">
        <v>39789.459421296298</v>
      </c>
      <c r="AD139" t="s">
        <v>84</v>
      </c>
      <c r="AF139" t="s">
        <v>84</v>
      </c>
      <c r="AH139" t="s">
        <v>84</v>
      </c>
      <c r="AJ139" t="s">
        <v>84</v>
      </c>
      <c r="AL139" t="s">
        <v>84</v>
      </c>
      <c r="AN139" t="s">
        <v>84</v>
      </c>
      <c r="AP139" t="s">
        <v>84</v>
      </c>
      <c r="AR139" t="s">
        <v>84</v>
      </c>
      <c r="AT139" t="s">
        <v>84</v>
      </c>
      <c r="AV139" t="s">
        <v>84</v>
      </c>
      <c r="AX139" t="s">
        <v>84</v>
      </c>
      <c r="AZ139" t="s">
        <v>84</v>
      </c>
      <c r="BB139" t="s">
        <v>84</v>
      </c>
      <c r="BD139">
        <v>6849</v>
      </c>
      <c r="BE139" t="s">
        <v>84</v>
      </c>
      <c r="BF139" t="s">
        <v>84</v>
      </c>
      <c r="BH139" t="s">
        <v>84</v>
      </c>
      <c r="BI139" t="s">
        <v>84</v>
      </c>
      <c r="BJ139" t="s">
        <v>84</v>
      </c>
      <c r="BK139" t="s">
        <v>84</v>
      </c>
      <c r="BM139" t="s">
        <v>84</v>
      </c>
      <c r="BN139" t="s">
        <v>84</v>
      </c>
      <c r="BO139" t="s">
        <v>84</v>
      </c>
      <c r="BQ139">
        <v>0</v>
      </c>
      <c r="BR139">
        <v>1</v>
      </c>
      <c r="BS139">
        <v>1</v>
      </c>
      <c r="BT139">
        <v>1</v>
      </c>
      <c r="BU139">
        <v>420</v>
      </c>
      <c r="BV139">
        <f>IF(テーブル1[[#This Row],[出発地施設緯度.世界測地系.]]="NA",テーブル1[[#This Row],[Olat]],テーブル1[[#This Row],[出発地施設緯度.世界測地系.]])</f>
        <v>35.5079895262731</v>
      </c>
      <c r="BW139">
        <f>IF(テーブル1[[#This Row],[出発地施設経度.世界測地系.]]="NA",テーブル1[[#This Row],[Olon]],テーブル1[[#This Row],[出発地施設経度.世界測地系.]])</f>
        <v>139.532954732994</v>
      </c>
      <c r="BX139">
        <f>IF(テーブル1[[#This Row],[到着地施設緯度.世界測地系.]]="NA",テーブル1[[#This Row],[Dlat]],テーブル1[[#This Row],[到着地施設緯度.世界測地系.]])</f>
        <v>35.446465018233503</v>
      </c>
      <c r="BY139">
        <f>IF(テーブル1[[#This Row],[到着地施設経度.世界測地系.]]="NA",テーブル1[[#This Row],[Dlon]],テーブル1[[#This Row],[到着地施設経度.世界測地系.]])</f>
        <v>139.63664895428701</v>
      </c>
      <c r="BZ139" t="s">
        <v>84</v>
      </c>
      <c r="CA139" t="s">
        <v>84</v>
      </c>
      <c r="CB139" t="s">
        <v>84</v>
      </c>
      <c r="CC139" t="s">
        <v>84</v>
      </c>
      <c r="CD139">
        <v>35.5079895262731</v>
      </c>
      <c r="CE139">
        <v>139.532954732994</v>
      </c>
      <c r="CF139">
        <v>35.446465018233503</v>
      </c>
      <c r="CG139">
        <v>139.63664895428701</v>
      </c>
    </row>
    <row r="140" spans="1:85" x14ac:dyDescent="0.4">
      <c r="A140">
        <v>1</v>
      </c>
      <c r="B140">
        <v>198059</v>
      </c>
      <c r="C140" t="s">
        <v>134</v>
      </c>
      <c r="D140">
        <v>600</v>
      </c>
      <c r="E140" t="s">
        <v>92</v>
      </c>
      <c r="F140" s="1">
        <v>39789.757719907408</v>
      </c>
      <c r="G140" s="1">
        <v>39789.804490740738</v>
      </c>
      <c r="H140">
        <v>4041</v>
      </c>
      <c r="I140" t="str">
        <f>テーブル1[[#This Row],[出発地緯度]]&amp;","&amp;テーブル1[[#This Row],[出発地経度]]</f>
        <v>35.4465669535057,139.645017454596</v>
      </c>
      <c r="J140" t="str">
        <f>テーブル1[[#This Row],[到着地緯度]]&amp;","&amp;テーブル1[[#This Row],[到着地経度]]</f>
        <v>35.514019178319,139.538506894246</v>
      </c>
      <c r="M140" t="s">
        <v>82</v>
      </c>
      <c r="N140" t="s">
        <v>87</v>
      </c>
      <c r="O140" t="s">
        <v>82</v>
      </c>
      <c r="AB140">
        <v>200</v>
      </c>
      <c r="AC140" s="1">
        <v>39789.774780092594</v>
      </c>
      <c r="AD140">
        <v>420</v>
      </c>
      <c r="AE140" s="1">
        <v>39789.796805555554</v>
      </c>
      <c r="AF140" t="s">
        <v>84</v>
      </c>
      <c r="AH140" t="s">
        <v>84</v>
      </c>
      <c r="AJ140" t="s">
        <v>84</v>
      </c>
      <c r="AL140" t="s">
        <v>84</v>
      </c>
      <c r="AN140" t="s">
        <v>84</v>
      </c>
      <c r="AP140" t="s">
        <v>84</v>
      </c>
      <c r="AR140" t="s">
        <v>84</v>
      </c>
      <c r="AT140" t="s">
        <v>84</v>
      </c>
      <c r="AV140" t="s">
        <v>84</v>
      </c>
      <c r="AX140" t="s">
        <v>84</v>
      </c>
      <c r="AZ140" t="s">
        <v>84</v>
      </c>
      <c r="BB140" t="s">
        <v>84</v>
      </c>
      <c r="BD140">
        <v>7057</v>
      </c>
      <c r="BE140" t="s">
        <v>84</v>
      </c>
      <c r="BF140" t="s">
        <v>84</v>
      </c>
      <c r="BH140" t="s">
        <v>84</v>
      </c>
      <c r="BI140" t="s">
        <v>84</v>
      </c>
      <c r="BJ140" t="s">
        <v>84</v>
      </c>
      <c r="BK140" t="s">
        <v>84</v>
      </c>
      <c r="BM140" t="s">
        <v>84</v>
      </c>
      <c r="BN140" t="s">
        <v>84</v>
      </c>
      <c r="BO140" t="s">
        <v>84</v>
      </c>
      <c r="BQ140">
        <v>0</v>
      </c>
      <c r="BR140">
        <v>1</v>
      </c>
      <c r="BS140">
        <v>1</v>
      </c>
      <c r="BT140">
        <v>1</v>
      </c>
      <c r="BU140">
        <v>420</v>
      </c>
      <c r="BV140">
        <f>IF(テーブル1[[#This Row],[出発地施設緯度.世界測地系.]]="NA",テーブル1[[#This Row],[Olat]],テーブル1[[#This Row],[出発地施設緯度.世界測地系.]])</f>
        <v>35.446566953505702</v>
      </c>
      <c r="BW140">
        <f>IF(テーブル1[[#This Row],[出発地施設経度.世界測地系.]]="NA",テーブル1[[#This Row],[Olon]],テーブル1[[#This Row],[出発地施設経度.世界測地系.]])</f>
        <v>139.645017454596</v>
      </c>
      <c r="BX140">
        <f>IF(テーブル1[[#This Row],[到着地施設緯度.世界測地系.]]="NA",テーブル1[[#This Row],[Dlat]],テーブル1[[#This Row],[到着地施設緯度.世界測地系.]])</f>
        <v>35.514019178319003</v>
      </c>
      <c r="BY140">
        <f>IF(テーブル1[[#This Row],[到着地施設経度.世界測地系.]]="NA",テーブル1[[#This Row],[Dlon]],テーブル1[[#This Row],[到着地施設経度.世界測地系.]])</f>
        <v>139.53850689424601</v>
      </c>
      <c r="BZ140" t="s">
        <v>84</v>
      </c>
      <c r="CA140" t="s">
        <v>84</v>
      </c>
      <c r="CB140" t="s">
        <v>84</v>
      </c>
      <c r="CC140" t="s">
        <v>84</v>
      </c>
      <c r="CD140">
        <v>35.446566953505702</v>
      </c>
      <c r="CE140">
        <v>139.645017454596</v>
      </c>
      <c r="CF140">
        <v>35.514019178319003</v>
      </c>
      <c r="CG140">
        <v>139.53850689424601</v>
      </c>
    </row>
    <row r="141" spans="1:85" x14ac:dyDescent="0.4">
      <c r="B141">
        <v>225156</v>
      </c>
      <c r="C141" t="s">
        <v>134</v>
      </c>
      <c r="D141">
        <v>600</v>
      </c>
      <c r="E141" t="s">
        <v>92</v>
      </c>
      <c r="F141" s="1">
        <v>39803.541921296295</v>
      </c>
      <c r="G141" s="1">
        <v>39803.558229166665</v>
      </c>
      <c r="H141">
        <v>1409</v>
      </c>
      <c r="I141" t="str">
        <f>テーブル1[[#This Row],[出発地緯度]]&amp;","&amp;テーブル1[[#This Row],[出発地経度]]</f>
        <v>35.5434162159558,139.577549098189</v>
      </c>
      <c r="J141" t="str">
        <f>テーブル1[[#This Row],[到着地緯度]]&amp;","&amp;テーブル1[[#This Row],[到着地経度]]</f>
        <v>35.5477184851853,139.584957384832</v>
      </c>
      <c r="M141" t="s">
        <v>82</v>
      </c>
      <c r="N141" t="s">
        <v>104</v>
      </c>
      <c r="AB141">
        <v>110</v>
      </c>
      <c r="AC141" s="1">
        <v>39803.548703703702</v>
      </c>
      <c r="AD141" t="s">
        <v>84</v>
      </c>
      <c r="AF141" t="s">
        <v>84</v>
      </c>
      <c r="AH141" t="s">
        <v>84</v>
      </c>
      <c r="AJ141" t="s">
        <v>84</v>
      </c>
      <c r="AL141" t="s">
        <v>84</v>
      </c>
      <c r="AN141" t="s">
        <v>84</v>
      </c>
      <c r="AP141" t="s">
        <v>84</v>
      </c>
      <c r="AR141" t="s">
        <v>84</v>
      </c>
      <c r="AT141" t="s">
        <v>84</v>
      </c>
      <c r="AV141" t="s">
        <v>84</v>
      </c>
      <c r="AX141" t="s">
        <v>84</v>
      </c>
      <c r="AZ141" t="s">
        <v>84</v>
      </c>
      <c r="BB141" t="s">
        <v>84</v>
      </c>
      <c r="BD141">
        <v>10772</v>
      </c>
      <c r="BE141" t="s">
        <v>84</v>
      </c>
      <c r="BF141" t="s">
        <v>84</v>
      </c>
      <c r="BH141" t="s">
        <v>84</v>
      </c>
      <c r="BI141" t="s">
        <v>84</v>
      </c>
      <c r="BJ141" t="s">
        <v>84</v>
      </c>
      <c r="BK141" t="s">
        <v>84</v>
      </c>
      <c r="BM141" t="s">
        <v>84</v>
      </c>
      <c r="BN141" t="s">
        <v>84</v>
      </c>
      <c r="BO141" t="s">
        <v>84</v>
      </c>
      <c r="BQ141">
        <v>0</v>
      </c>
      <c r="BR141">
        <v>1</v>
      </c>
      <c r="BS141">
        <v>1</v>
      </c>
      <c r="BT141">
        <v>1</v>
      </c>
      <c r="BU141">
        <v>420</v>
      </c>
      <c r="BV141">
        <f>IF(テーブル1[[#This Row],[出発地施設緯度.世界測地系.]]="NA",テーブル1[[#This Row],[Olat]],テーブル1[[#This Row],[出発地施設緯度.世界測地系.]])</f>
        <v>35.543416215955801</v>
      </c>
      <c r="BW141">
        <f>IF(テーブル1[[#This Row],[出発地施設経度.世界測地系.]]="NA",テーブル1[[#This Row],[Olon]],テーブル1[[#This Row],[出発地施設経度.世界測地系.]])</f>
        <v>139.577549098189</v>
      </c>
      <c r="BX141">
        <f>IF(テーブル1[[#This Row],[到着地施設緯度.世界測地系.]]="NA",テーブル1[[#This Row],[Dlat]],テーブル1[[#This Row],[到着地施設緯度.世界測地系.]])</f>
        <v>35.5477184851853</v>
      </c>
      <c r="BY141">
        <f>IF(テーブル1[[#This Row],[到着地施設経度.世界測地系.]]="NA",テーブル1[[#This Row],[Dlon]],テーブル1[[#This Row],[到着地施設経度.世界測地系.]])</f>
        <v>139.58495738483199</v>
      </c>
      <c r="BZ141" t="s">
        <v>84</v>
      </c>
      <c r="CA141" t="s">
        <v>84</v>
      </c>
      <c r="CB141" t="s">
        <v>84</v>
      </c>
      <c r="CC141" t="s">
        <v>84</v>
      </c>
      <c r="CD141">
        <v>35.543416215955801</v>
      </c>
      <c r="CE141">
        <v>139.577549098189</v>
      </c>
      <c r="CF141">
        <v>35.5477184851853</v>
      </c>
      <c r="CG141">
        <v>139.58495738483199</v>
      </c>
    </row>
    <row r="142" spans="1:85" x14ac:dyDescent="0.4">
      <c r="B142">
        <v>189195</v>
      </c>
      <c r="C142" t="s">
        <v>134</v>
      </c>
      <c r="D142">
        <v>500</v>
      </c>
      <c r="E142" t="s">
        <v>90</v>
      </c>
      <c r="F142" s="1">
        <v>39772.827372685184</v>
      </c>
      <c r="G142" s="1">
        <v>39772.855902777781</v>
      </c>
      <c r="H142">
        <v>2465</v>
      </c>
      <c r="I142" t="str">
        <f>テーブル1[[#This Row],[出発地緯度]]&amp;","&amp;テーブル1[[#This Row],[出発地経度]]</f>
        <v>35.4430478978793,139.637458944365</v>
      </c>
      <c r="J142" t="str">
        <f>テーブル1[[#This Row],[到着地緯度]]&amp;","&amp;テーブル1[[#This Row],[到着地経度]]</f>
        <v>35.5145985456778,139.540185928126</v>
      </c>
      <c r="M142" t="s">
        <v>82</v>
      </c>
      <c r="N142" t="s">
        <v>87</v>
      </c>
      <c r="O142" t="s">
        <v>82</v>
      </c>
      <c r="AB142">
        <v>200</v>
      </c>
      <c r="AC142" s="1">
        <v>39772.835127314815</v>
      </c>
      <c r="AD142">
        <v>420</v>
      </c>
      <c r="AE142" s="1">
        <v>39772.853425925925</v>
      </c>
      <c r="AF142" t="s">
        <v>84</v>
      </c>
      <c r="AH142" t="s">
        <v>84</v>
      </c>
      <c r="AJ142" t="s">
        <v>84</v>
      </c>
      <c r="AL142" t="s">
        <v>84</v>
      </c>
      <c r="AN142" t="s">
        <v>84</v>
      </c>
      <c r="AP142" t="s">
        <v>84</v>
      </c>
      <c r="AR142" t="s">
        <v>84</v>
      </c>
      <c r="AT142" t="s">
        <v>84</v>
      </c>
      <c r="AV142" t="s">
        <v>84</v>
      </c>
      <c r="AX142" t="s">
        <v>84</v>
      </c>
      <c r="AZ142" t="s">
        <v>84</v>
      </c>
      <c r="BB142" t="s">
        <v>84</v>
      </c>
      <c r="BD142">
        <v>2028</v>
      </c>
      <c r="BE142" t="s">
        <v>84</v>
      </c>
      <c r="BF142" t="s">
        <v>84</v>
      </c>
      <c r="BH142" t="s">
        <v>84</v>
      </c>
      <c r="BI142" t="s">
        <v>84</v>
      </c>
      <c r="BJ142" t="s">
        <v>84</v>
      </c>
      <c r="BK142" t="s">
        <v>84</v>
      </c>
      <c r="BM142" t="s">
        <v>84</v>
      </c>
      <c r="BN142" t="s">
        <v>84</v>
      </c>
      <c r="BO142" t="s">
        <v>84</v>
      </c>
      <c r="BQ142">
        <v>0</v>
      </c>
      <c r="BR142">
        <v>1</v>
      </c>
      <c r="BS142">
        <v>1</v>
      </c>
      <c r="BT142">
        <v>1</v>
      </c>
      <c r="BU142">
        <v>420</v>
      </c>
      <c r="BV142">
        <f>IF(テーブル1[[#This Row],[出発地施設緯度.世界測地系.]]="NA",テーブル1[[#This Row],[Olat]],テーブル1[[#This Row],[出発地施設緯度.世界測地系.]])</f>
        <v>35.443047897879303</v>
      </c>
      <c r="BW142">
        <f>IF(テーブル1[[#This Row],[出発地施設経度.世界測地系.]]="NA",テーブル1[[#This Row],[Olon]],テーブル1[[#This Row],[出発地施設経度.世界測地系.]])</f>
        <v>139.63745894436499</v>
      </c>
      <c r="BX142">
        <f>IF(テーブル1[[#This Row],[到着地施設緯度.世界測地系.]]="NA",テーブル1[[#This Row],[Dlat]],テーブル1[[#This Row],[到着地施設緯度.世界測地系.]])</f>
        <v>35.514598545677799</v>
      </c>
      <c r="BY142">
        <f>IF(テーブル1[[#This Row],[到着地施設経度.世界測地系.]]="NA",テーブル1[[#This Row],[Dlon]],テーブル1[[#This Row],[到着地施設経度.世界測地系.]])</f>
        <v>139.54018592812599</v>
      </c>
      <c r="BZ142" t="s">
        <v>84</v>
      </c>
      <c r="CA142" t="s">
        <v>84</v>
      </c>
      <c r="CB142" t="s">
        <v>84</v>
      </c>
      <c r="CC142" t="s">
        <v>84</v>
      </c>
      <c r="CD142">
        <v>35.443047897879303</v>
      </c>
      <c r="CE142">
        <v>139.63745894436499</v>
      </c>
      <c r="CF142">
        <v>35.514598545677799</v>
      </c>
      <c r="CG142">
        <v>139.54018592812599</v>
      </c>
    </row>
    <row r="143" spans="1:85" x14ac:dyDescent="0.4">
      <c r="B143">
        <v>189634</v>
      </c>
      <c r="C143" t="s">
        <v>134</v>
      </c>
      <c r="D143">
        <v>500</v>
      </c>
      <c r="E143" t="s">
        <v>90</v>
      </c>
      <c r="F143" s="1">
        <v>39773.729386574072</v>
      </c>
      <c r="G143" s="1">
        <v>39773.771122685182</v>
      </c>
      <c r="H143">
        <v>3606</v>
      </c>
      <c r="I143" t="str">
        <f>テーブル1[[#This Row],[出発地緯度]]&amp;","&amp;テーブル1[[#This Row],[出発地経度]]</f>
        <v>35.4434985359991,139.636675788655</v>
      </c>
      <c r="J143" t="str">
        <f>テーブル1[[#This Row],[到着地緯度]]&amp;","&amp;テーブル1[[#This Row],[到着地経度]]</f>
        <v>35.5157465331957,139.540776026258</v>
      </c>
      <c r="M143" t="s">
        <v>82</v>
      </c>
      <c r="N143" t="s">
        <v>87</v>
      </c>
      <c r="O143" t="s">
        <v>82</v>
      </c>
      <c r="AB143">
        <v>200</v>
      </c>
      <c r="AC143" s="1">
        <v>39773.733101851853</v>
      </c>
      <c r="AD143">
        <v>420</v>
      </c>
      <c r="AE143" s="1">
        <v>39773.754907407405</v>
      </c>
      <c r="AF143" t="s">
        <v>84</v>
      </c>
      <c r="AH143" t="s">
        <v>84</v>
      </c>
      <c r="AJ143" t="s">
        <v>84</v>
      </c>
      <c r="AL143" t="s">
        <v>84</v>
      </c>
      <c r="AN143" t="s">
        <v>84</v>
      </c>
      <c r="AP143" t="s">
        <v>84</v>
      </c>
      <c r="AR143" t="s">
        <v>84</v>
      </c>
      <c r="AT143" t="s">
        <v>84</v>
      </c>
      <c r="AV143" t="s">
        <v>84</v>
      </c>
      <c r="AX143" t="s">
        <v>84</v>
      </c>
      <c r="AZ143" t="s">
        <v>84</v>
      </c>
      <c r="BB143" t="s">
        <v>84</v>
      </c>
      <c r="BD143">
        <v>2293</v>
      </c>
      <c r="BE143" t="s">
        <v>84</v>
      </c>
      <c r="BF143" t="s">
        <v>84</v>
      </c>
      <c r="BH143" t="s">
        <v>84</v>
      </c>
      <c r="BI143" t="s">
        <v>84</v>
      </c>
      <c r="BJ143" t="s">
        <v>84</v>
      </c>
      <c r="BK143" t="s">
        <v>84</v>
      </c>
      <c r="BM143" t="s">
        <v>84</v>
      </c>
      <c r="BN143" t="s">
        <v>84</v>
      </c>
      <c r="BO143" t="s">
        <v>84</v>
      </c>
      <c r="BQ143">
        <v>0</v>
      </c>
      <c r="BR143">
        <v>1</v>
      </c>
      <c r="BS143">
        <v>1</v>
      </c>
      <c r="BT143">
        <v>1</v>
      </c>
      <c r="BU143">
        <v>420</v>
      </c>
      <c r="BV143">
        <f>IF(テーブル1[[#This Row],[出発地施設緯度.世界測地系.]]="NA",テーブル1[[#This Row],[Olat]],テーブル1[[#This Row],[出発地施設緯度.世界測地系.]])</f>
        <v>35.443498535999097</v>
      </c>
      <c r="BW143">
        <f>IF(テーブル1[[#This Row],[出発地施設経度.世界測地系.]]="NA",テーブル1[[#This Row],[Olon]],テーブル1[[#This Row],[出発地施設経度.世界測地系.]])</f>
        <v>139.636675788655</v>
      </c>
      <c r="BX143">
        <f>IF(テーブル1[[#This Row],[到着地施設緯度.世界測地系.]]="NA",テーブル1[[#This Row],[Dlat]],テーブル1[[#This Row],[到着地施設緯度.世界測地系.]])</f>
        <v>35.515746533195703</v>
      </c>
      <c r="BY143">
        <f>IF(テーブル1[[#This Row],[到着地施設経度.世界測地系.]]="NA",テーブル1[[#This Row],[Dlon]],テーブル1[[#This Row],[到着地施設経度.世界測地系.]])</f>
        <v>139.54077602625799</v>
      </c>
      <c r="BZ143" t="s">
        <v>84</v>
      </c>
      <c r="CA143" t="s">
        <v>84</v>
      </c>
      <c r="CB143" t="s">
        <v>84</v>
      </c>
      <c r="CC143" t="s">
        <v>84</v>
      </c>
      <c r="CD143">
        <v>35.443498535999097</v>
      </c>
      <c r="CE143">
        <v>139.636675788655</v>
      </c>
      <c r="CF143">
        <v>35.515746533195703</v>
      </c>
      <c r="CG143">
        <v>139.54077602625799</v>
      </c>
    </row>
    <row r="144" spans="1:85" x14ac:dyDescent="0.4">
      <c r="B144">
        <v>190021</v>
      </c>
      <c r="C144" t="s">
        <v>134</v>
      </c>
      <c r="D144">
        <v>500</v>
      </c>
      <c r="E144" t="s">
        <v>90</v>
      </c>
      <c r="F144" s="1">
        <v>39774.603067129632</v>
      </c>
      <c r="G144" s="1">
        <v>39774.610208333332</v>
      </c>
      <c r="H144">
        <v>617</v>
      </c>
      <c r="I144" t="str">
        <f>テーブル1[[#This Row],[出発地緯度]]&amp;","&amp;テーブル1[[#This Row],[出発地経度]]</f>
        <v>35.5091375197864,139.533888102617</v>
      </c>
      <c r="J144" t="str">
        <f>テーブル1[[#This Row],[到着地緯度]]&amp;","&amp;テーブル1[[#This Row],[到着地経度]]</f>
        <v>35.5154085759227,139.535427685994</v>
      </c>
      <c r="M144" t="s">
        <v>82</v>
      </c>
      <c r="N144" t="s">
        <v>104</v>
      </c>
      <c r="AB144">
        <v>110</v>
      </c>
      <c r="AC144" s="1">
        <v>39774.606122685182</v>
      </c>
      <c r="AD144" t="s">
        <v>84</v>
      </c>
      <c r="AF144" t="s">
        <v>84</v>
      </c>
      <c r="AH144" t="s">
        <v>84</v>
      </c>
      <c r="AJ144" t="s">
        <v>84</v>
      </c>
      <c r="AL144" t="s">
        <v>84</v>
      </c>
      <c r="AN144" t="s">
        <v>84</v>
      </c>
      <c r="AP144" t="s">
        <v>84</v>
      </c>
      <c r="AR144" t="s">
        <v>84</v>
      </c>
      <c r="AT144" t="s">
        <v>84</v>
      </c>
      <c r="AV144" t="s">
        <v>84</v>
      </c>
      <c r="AX144" t="s">
        <v>84</v>
      </c>
      <c r="AZ144" t="s">
        <v>84</v>
      </c>
      <c r="BB144" t="s">
        <v>84</v>
      </c>
      <c r="BD144">
        <v>2558</v>
      </c>
      <c r="BE144" t="s">
        <v>84</v>
      </c>
      <c r="BF144" t="s">
        <v>84</v>
      </c>
      <c r="BH144" t="s">
        <v>84</v>
      </c>
      <c r="BI144" t="s">
        <v>84</v>
      </c>
      <c r="BJ144" t="s">
        <v>84</v>
      </c>
      <c r="BK144" t="s">
        <v>84</v>
      </c>
      <c r="BM144" t="s">
        <v>84</v>
      </c>
      <c r="BN144" t="s">
        <v>84</v>
      </c>
      <c r="BO144" t="s">
        <v>84</v>
      </c>
      <c r="BQ144">
        <v>0</v>
      </c>
      <c r="BR144">
        <v>1</v>
      </c>
      <c r="BS144">
        <v>1</v>
      </c>
      <c r="BT144">
        <v>1</v>
      </c>
      <c r="BU144">
        <v>420</v>
      </c>
      <c r="BV144">
        <f>IF(テーブル1[[#This Row],[出発地施設緯度.世界測地系.]]="NA",テーブル1[[#This Row],[Olat]],テーブル1[[#This Row],[出発地施設緯度.世界測地系.]])</f>
        <v>35.5091375197864</v>
      </c>
      <c r="BW144">
        <f>IF(テーブル1[[#This Row],[出発地施設経度.世界測地系.]]="NA",テーブル1[[#This Row],[Olon]],テーブル1[[#This Row],[出発地施設経度.世界測地系.]])</f>
        <v>139.533888102617</v>
      </c>
      <c r="BX144">
        <f>IF(テーブル1[[#This Row],[到着地施設緯度.世界測地系.]]="NA",テーブル1[[#This Row],[Dlat]],テーブル1[[#This Row],[到着地施設緯度.世界測地系.]])</f>
        <v>35.515408575922699</v>
      </c>
      <c r="BY144">
        <f>IF(テーブル1[[#This Row],[到着地施設経度.世界測地系.]]="NA",テーブル1[[#This Row],[Dlon]],テーブル1[[#This Row],[到着地施設経度.世界測地系.]])</f>
        <v>139.53542768599399</v>
      </c>
      <c r="BZ144" t="s">
        <v>84</v>
      </c>
      <c r="CA144" t="s">
        <v>84</v>
      </c>
      <c r="CB144" t="s">
        <v>84</v>
      </c>
      <c r="CC144" t="s">
        <v>84</v>
      </c>
      <c r="CD144">
        <v>35.5091375197864</v>
      </c>
      <c r="CE144">
        <v>139.533888102617</v>
      </c>
      <c r="CF144">
        <v>35.515408575922699</v>
      </c>
      <c r="CG144">
        <v>139.53542768599399</v>
      </c>
    </row>
    <row r="145" spans="1:85" x14ac:dyDescent="0.4">
      <c r="B145">
        <v>190347</v>
      </c>
      <c r="C145" t="s">
        <v>134</v>
      </c>
      <c r="D145">
        <v>500</v>
      </c>
      <c r="E145" t="s">
        <v>90</v>
      </c>
      <c r="F145" s="1">
        <v>39775.48060185185</v>
      </c>
      <c r="G145" s="1">
        <v>39775.497627314813</v>
      </c>
      <c r="H145">
        <v>1471</v>
      </c>
      <c r="I145" t="str">
        <f>テーブル1[[#This Row],[出発地緯度]]&amp;","&amp;テーブル1[[#This Row],[出発地経度]]</f>
        <v>35.5079359346287,139.533104922989</v>
      </c>
      <c r="J145" t="str">
        <f>テーブル1[[#This Row],[到着地緯度]]&amp;","&amp;テーブル1[[#This Row],[到着地経度]]</f>
        <v>35.5185682420811,139.564288343651</v>
      </c>
      <c r="M145" t="s">
        <v>82</v>
      </c>
      <c r="N145" t="s">
        <v>104</v>
      </c>
      <c r="AB145">
        <v>110</v>
      </c>
      <c r="AC145" s="1">
        <v>39775.483483796299</v>
      </c>
      <c r="AD145" t="s">
        <v>84</v>
      </c>
      <c r="AF145" t="s">
        <v>84</v>
      </c>
      <c r="AH145" t="s">
        <v>84</v>
      </c>
      <c r="AJ145" t="s">
        <v>84</v>
      </c>
      <c r="AL145" t="s">
        <v>84</v>
      </c>
      <c r="AN145" t="s">
        <v>84</v>
      </c>
      <c r="AP145" t="s">
        <v>84</v>
      </c>
      <c r="AR145" t="s">
        <v>84</v>
      </c>
      <c r="AT145" t="s">
        <v>84</v>
      </c>
      <c r="AV145" t="s">
        <v>84</v>
      </c>
      <c r="AX145" t="s">
        <v>84</v>
      </c>
      <c r="AZ145" t="s">
        <v>84</v>
      </c>
      <c r="BB145" t="s">
        <v>84</v>
      </c>
      <c r="BD145">
        <v>2778</v>
      </c>
      <c r="BE145" t="s">
        <v>84</v>
      </c>
      <c r="BF145" t="s">
        <v>84</v>
      </c>
      <c r="BH145" t="s">
        <v>84</v>
      </c>
      <c r="BI145" t="s">
        <v>84</v>
      </c>
      <c r="BJ145" t="s">
        <v>84</v>
      </c>
      <c r="BK145" t="s">
        <v>84</v>
      </c>
      <c r="BM145" t="s">
        <v>84</v>
      </c>
      <c r="BN145" t="s">
        <v>84</v>
      </c>
      <c r="BO145" t="s">
        <v>84</v>
      </c>
      <c r="BQ145">
        <v>0</v>
      </c>
      <c r="BR145">
        <v>1</v>
      </c>
      <c r="BS145">
        <v>1</v>
      </c>
      <c r="BT145">
        <v>1</v>
      </c>
      <c r="BU145">
        <v>420</v>
      </c>
      <c r="BV145">
        <f>IF(テーブル1[[#This Row],[出発地施設緯度.世界測地系.]]="NA",テーブル1[[#This Row],[Olat]],テーブル1[[#This Row],[出発地施設緯度.世界測地系.]])</f>
        <v>35.507935934628698</v>
      </c>
      <c r="BW145">
        <f>IF(テーブル1[[#This Row],[出発地施設経度.世界測地系.]]="NA",テーブル1[[#This Row],[Olon]],テーブル1[[#This Row],[出発地施設経度.世界測地系.]])</f>
        <v>139.533104922989</v>
      </c>
      <c r="BX145">
        <f>IF(テーブル1[[#This Row],[到着地施設緯度.世界測地系.]]="NA",テーブル1[[#This Row],[Dlat]],テーブル1[[#This Row],[到着地施設緯度.世界測地系.]])</f>
        <v>35.518568242081102</v>
      </c>
      <c r="BY145">
        <f>IF(テーブル1[[#This Row],[到着地施設経度.世界測地系.]]="NA",テーブル1[[#This Row],[Dlon]],テーブル1[[#This Row],[到着地施設経度.世界測地系.]])</f>
        <v>139.56428834365099</v>
      </c>
      <c r="BZ145" t="s">
        <v>84</v>
      </c>
      <c r="CA145" t="s">
        <v>84</v>
      </c>
      <c r="CB145" t="s">
        <v>84</v>
      </c>
      <c r="CC145" t="s">
        <v>84</v>
      </c>
      <c r="CD145">
        <v>35.507935934628698</v>
      </c>
      <c r="CE145">
        <v>139.533104922989</v>
      </c>
      <c r="CF145">
        <v>35.518568242081102</v>
      </c>
      <c r="CG145">
        <v>139.56428834365099</v>
      </c>
    </row>
    <row r="146" spans="1:85" x14ac:dyDescent="0.4">
      <c r="B146">
        <v>191415</v>
      </c>
      <c r="C146" t="s">
        <v>134</v>
      </c>
      <c r="D146">
        <v>500</v>
      </c>
      <c r="E146" t="s">
        <v>90</v>
      </c>
      <c r="F146" s="1">
        <v>39777.726967592593</v>
      </c>
      <c r="G146" s="1">
        <v>39777.751712962963</v>
      </c>
      <c r="H146">
        <v>2138</v>
      </c>
      <c r="I146" t="str">
        <f>テーブル1[[#This Row],[出発地緯度]]&amp;","&amp;テーブル1[[#This Row],[出発地経度]]</f>
        <v>35.4444748442223,139.637399983555</v>
      </c>
      <c r="J146" t="str">
        <f>テーブル1[[#This Row],[到着地緯度]]&amp;","&amp;テーブル1[[#This Row],[到着地経度]]</f>
        <v>35.515430061518,139.540459567112</v>
      </c>
      <c r="M146" t="s">
        <v>82</v>
      </c>
      <c r="N146" t="s">
        <v>87</v>
      </c>
      <c r="AB146">
        <v>200</v>
      </c>
      <c r="AC146" s="1">
        <v>39777.729849537034</v>
      </c>
      <c r="AD146" t="s">
        <v>84</v>
      </c>
      <c r="AF146" t="s">
        <v>84</v>
      </c>
      <c r="AH146" t="s">
        <v>84</v>
      </c>
      <c r="AJ146" t="s">
        <v>84</v>
      </c>
      <c r="AL146" t="s">
        <v>84</v>
      </c>
      <c r="AN146" t="s">
        <v>84</v>
      </c>
      <c r="AP146" t="s">
        <v>84</v>
      </c>
      <c r="AR146" t="s">
        <v>84</v>
      </c>
      <c r="AT146" t="s">
        <v>84</v>
      </c>
      <c r="AV146" t="s">
        <v>84</v>
      </c>
      <c r="AX146" t="s">
        <v>84</v>
      </c>
      <c r="AZ146" t="s">
        <v>84</v>
      </c>
      <c r="BB146" t="s">
        <v>84</v>
      </c>
      <c r="BD146">
        <v>3417</v>
      </c>
      <c r="BE146" t="s">
        <v>84</v>
      </c>
      <c r="BF146" t="s">
        <v>84</v>
      </c>
      <c r="BH146" t="s">
        <v>84</v>
      </c>
      <c r="BI146" t="s">
        <v>84</v>
      </c>
      <c r="BJ146" t="s">
        <v>84</v>
      </c>
      <c r="BK146" t="s">
        <v>84</v>
      </c>
      <c r="BM146" t="s">
        <v>84</v>
      </c>
      <c r="BN146" t="s">
        <v>84</v>
      </c>
      <c r="BO146" t="s">
        <v>84</v>
      </c>
      <c r="BQ146">
        <v>0</v>
      </c>
      <c r="BR146">
        <v>1</v>
      </c>
      <c r="BS146">
        <v>1</v>
      </c>
      <c r="BT146">
        <v>1</v>
      </c>
      <c r="BU146">
        <v>420</v>
      </c>
      <c r="BV146">
        <f>IF(テーブル1[[#This Row],[出発地施設緯度.世界測地系.]]="NA",テーブル1[[#This Row],[Olat]],テーブル1[[#This Row],[出発地施設緯度.世界測地系.]])</f>
        <v>35.444474844222299</v>
      </c>
      <c r="BW146">
        <f>IF(テーブル1[[#This Row],[出発地施設経度.世界測地系.]]="NA",テーブル1[[#This Row],[Olon]],テーブル1[[#This Row],[出発地施設経度.世界測地系.]])</f>
        <v>139.63739998355501</v>
      </c>
      <c r="BX146">
        <f>IF(テーブル1[[#This Row],[到着地施設緯度.世界測地系.]]="NA",テーブル1[[#This Row],[Dlat]],テーブル1[[#This Row],[到着地施設緯度.世界測地系.]])</f>
        <v>35.515430061518003</v>
      </c>
      <c r="BY146">
        <f>IF(テーブル1[[#This Row],[到着地施設経度.世界測地系.]]="NA",テーブル1[[#This Row],[Dlon]],テーブル1[[#This Row],[到着地施設経度.世界測地系.]])</f>
        <v>139.54045956711201</v>
      </c>
      <c r="BZ146" t="s">
        <v>84</v>
      </c>
      <c r="CA146" t="s">
        <v>84</v>
      </c>
      <c r="CB146" t="s">
        <v>84</v>
      </c>
      <c r="CC146" t="s">
        <v>84</v>
      </c>
      <c r="CD146">
        <v>35.444474844222299</v>
      </c>
      <c r="CE146">
        <v>139.63739998355501</v>
      </c>
      <c r="CF146">
        <v>35.515430061518003</v>
      </c>
      <c r="CG146">
        <v>139.54045956711201</v>
      </c>
    </row>
    <row r="147" spans="1:85" x14ac:dyDescent="0.4">
      <c r="B147">
        <v>193476</v>
      </c>
      <c r="C147" t="s">
        <v>134</v>
      </c>
      <c r="D147">
        <v>500</v>
      </c>
      <c r="E147" t="s">
        <v>90</v>
      </c>
      <c r="F147" s="1">
        <v>39781.442557870374</v>
      </c>
      <c r="G147" s="1">
        <v>39781.458229166667</v>
      </c>
      <c r="H147">
        <v>1354</v>
      </c>
      <c r="I147" t="str">
        <f>テーブル1[[#This Row],[出発地緯度]]&amp;","&amp;テーブル1[[#This Row],[出発地経度]]</f>
        <v>35.5076086671972,139.532965449641</v>
      </c>
      <c r="J147" t="str">
        <f>テーブル1[[#This Row],[到着地緯度]]&amp;","&amp;テーブル1[[#This Row],[到着地経度]]</f>
        <v>35.5166048072815,139.567447971656</v>
      </c>
      <c r="M147" t="s">
        <v>82</v>
      </c>
      <c r="N147" t="s">
        <v>104</v>
      </c>
      <c r="AB147">
        <v>110</v>
      </c>
      <c r="AC147" s="1">
        <v>39781.446759259263</v>
      </c>
      <c r="AD147" t="s">
        <v>84</v>
      </c>
      <c r="AF147" t="s">
        <v>84</v>
      </c>
      <c r="AH147" t="s">
        <v>84</v>
      </c>
      <c r="AJ147" t="s">
        <v>84</v>
      </c>
      <c r="AL147" t="s">
        <v>84</v>
      </c>
      <c r="AN147" t="s">
        <v>84</v>
      </c>
      <c r="AP147" t="s">
        <v>84</v>
      </c>
      <c r="AR147" t="s">
        <v>84</v>
      </c>
      <c r="AT147" t="s">
        <v>84</v>
      </c>
      <c r="AV147" t="s">
        <v>84</v>
      </c>
      <c r="AX147" t="s">
        <v>84</v>
      </c>
      <c r="AZ147" t="s">
        <v>84</v>
      </c>
      <c r="BB147" t="s">
        <v>84</v>
      </c>
      <c r="BD147">
        <v>4477</v>
      </c>
      <c r="BE147" t="s">
        <v>84</v>
      </c>
      <c r="BF147" t="s">
        <v>84</v>
      </c>
      <c r="BH147" t="s">
        <v>84</v>
      </c>
      <c r="BI147" t="s">
        <v>84</v>
      </c>
      <c r="BJ147" t="s">
        <v>84</v>
      </c>
      <c r="BK147" t="s">
        <v>84</v>
      </c>
      <c r="BM147" t="s">
        <v>84</v>
      </c>
      <c r="BN147" t="s">
        <v>84</v>
      </c>
      <c r="BO147" t="s">
        <v>84</v>
      </c>
      <c r="BQ147">
        <v>0</v>
      </c>
      <c r="BR147">
        <v>1</v>
      </c>
      <c r="BS147">
        <v>1</v>
      </c>
      <c r="BT147">
        <v>1</v>
      </c>
      <c r="BU147">
        <v>420</v>
      </c>
      <c r="BV147">
        <f>IF(テーブル1[[#This Row],[出発地施設緯度.世界測地系.]]="NA",テーブル1[[#This Row],[Olat]],テーブル1[[#This Row],[出発地施設緯度.世界測地系.]])</f>
        <v>35.507608667197204</v>
      </c>
      <c r="BW147">
        <f>IF(テーブル1[[#This Row],[出発地施設経度.世界測地系.]]="NA",テーブル1[[#This Row],[Olon]],テーブル1[[#This Row],[出発地施設経度.世界測地系.]])</f>
        <v>139.53296544964101</v>
      </c>
      <c r="BX147">
        <f>IF(テーブル1[[#This Row],[到着地施設緯度.世界測地系.]]="NA",テーブル1[[#This Row],[Dlat]],テーブル1[[#This Row],[到着地施設緯度.世界測地系.]])</f>
        <v>35.516604807281503</v>
      </c>
      <c r="BY147">
        <f>IF(テーブル1[[#This Row],[到着地施設経度.世界測地系.]]="NA",テーブル1[[#This Row],[Dlon]],テーブル1[[#This Row],[到着地施設経度.世界測地系.]])</f>
        <v>139.56744797165601</v>
      </c>
      <c r="BZ147" t="s">
        <v>84</v>
      </c>
      <c r="CA147" t="s">
        <v>84</v>
      </c>
      <c r="CB147" t="s">
        <v>84</v>
      </c>
      <c r="CC147" t="s">
        <v>84</v>
      </c>
      <c r="CD147">
        <v>35.507608667197204</v>
      </c>
      <c r="CE147">
        <v>139.53296544964101</v>
      </c>
      <c r="CF147">
        <v>35.516604807281503</v>
      </c>
      <c r="CG147">
        <v>139.56744797165601</v>
      </c>
    </row>
    <row r="148" spans="1:85" x14ac:dyDescent="0.4">
      <c r="B148">
        <v>198554</v>
      </c>
      <c r="C148" t="s">
        <v>134</v>
      </c>
      <c r="D148">
        <v>500</v>
      </c>
      <c r="E148" t="s">
        <v>90</v>
      </c>
      <c r="F148" s="1">
        <v>39790.731342592589</v>
      </c>
      <c r="G148" s="1">
        <v>39790.764710648145</v>
      </c>
      <c r="H148">
        <v>2883</v>
      </c>
      <c r="I148" t="str">
        <f>テーブル1[[#This Row],[出発地緯度]]&amp;","&amp;テーブル1[[#This Row],[出発地経度]]</f>
        <v>35.4436273074197,139.635828153121</v>
      </c>
      <c r="J148" t="str">
        <f>テーブル1[[#This Row],[到着地緯度]]&amp;","&amp;テーブル1[[#This Row],[到着地経度]]</f>
        <v>35.5140460353229,139.541934808324</v>
      </c>
      <c r="M148" t="s">
        <v>82</v>
      </c>
      <c r="N148" t="s">
        <v>87</v>
      </c>
      <c r="O148" t="s">
        <v>82</v>
      </c>
      <c r="AB148">
        <v>200</v>
      </c>
      <c r="AC148" s="1">
        <v>39790.738726851851</v>
      </c>
      <c r="AD148">
        <v>420</v>
      </c>
      <c r="AE148" s="1">
        <v>39790.761203703703</v>
      </c>
      <c r="AF148" t="s">
        <v>84</v>
      </c>
      <c r="AH148" t="s">
        <v>84</v>
      </c>
      <c r="AJ148" t="s">
        <v>84</v>
      </c>
      <c r="AL148" t="s">
        <v>84</v>
      </c>
      <c r="AN148" t="s">
        <v>84</v>
      </c>
      <c r="AP148" t="s">
        <v>84</v>
      </c>
      <c r="AR148" t="s">
        <v>84</v>
      </c>
      <c r="AT148" t="s">
        <v>84</v>
      </c>
      <c r="AV148" t="s">
        <v>84</v>
      </c>
      <c r="AX148" t="s">
        <v>84</v>
      </c>
      <c r="AZ148" t="s">
        <v>84</v>
      </c>
      <c r="BB148" t="s">
        <v>84</v>
      </c>
      <c r="BD148">
        <v>7304</v>
      </c>
      <c r="BE148" t="s">
        <v>84</v>
      </c>
      <c r="BF148" t="s">
        <v>84</v>
      </c>
      <c r="BH148" t="s">
        <v>84</v>
      </c>
      <c r="BI148" t="s">
        <v>84</v>
      </c>
      <c r="BJ148" t="s">
        <v>84</v>
      </c>
      <c r="BK148" t="s">
        <v>84</v>
      </c>
      <c r="BM148" t="s">
        <v>84</v>
      </c>
      <c r="BN148" t="s">
        <v>84</v>
      </c>
      <c r="BO148" t="s">
        <v>84</v>
      </c>
      <c r="BQ148">
        <v>0</v>
      </c>
      <c r="BR148">
        <v>1</v>
      </c>
      <c r="BS148">
        <v>1</v>
      </c>
      <c r="BT148">
        <v>1</v>
      </c>
      <c r="BU148">
        <v>420</v>
      </c>
      <c r="BV148">
        <f>IF(テーブル1[[#This Row],[出発地施設緯度.世界測地系.]]="NA",テーブル1[[#This Row],[Olat]],テーブル1[[#This Row],[出発地施設緯度.世界測地系.]])</f>
        <v>35.443627307419703</v>
      </c>
      <c r="BW148">
        <f>IF(テーブル1[[#This Row],[出発地施設経度.世界測地系.]]="NA",テーブル1[[#This Row],[Olon]],テーブル1[[#This Row],[出発地施設経度.世界測地系.]])</f>
        <v>139.635828153121</v>
      </c>
      <c r="BX148">
        <f>IF(テーブル1[[#This Row],[到着地施設緯度.世界測地系.]]="NA",テーブル1[[#This Row],[Dlat]],テーブル1[[#This Row],[到着地施設緯度.世界測地系.]])</f>
        <v>35.514046035322899</v>
      </c>
      <c r="BY148">
        <f>IF(テーブル1[[#This Row],[到着地施設経度.世界測地系.]]="NA",テーブル1[[#This Row],[Dlon]],テーブル1[[#This Row],[到着地施設経度.世界測地系.]])</f>
        <v>139.54193480832399</v>
      </c>
      <c r="BZ148" t="s">
        <v>84</v>
      </c>
      <c r="CA148" t="s">
        <v>84</v>
      </c>
      <c r="CB148" t="s">
        <v>84</v>
      </c>
      <c r="CC148" t="s">
        <v>84</v>
      </c>
      <c r="CD148">
        <v>35.443627307419703</v>
      </c>
      <c r="CE148">
        <v>139.635828153121</v>
      </c>
      <c r="CF148">
        <v>35.514046035322899</v>
      </c>
      <c r="CG148">
        <v>139.54193480832399</v>
      </c>
    </row>
    <row r="149" spans="1:85" x14ac:dyDescent="0.4">
      <c r="B149">
        <v>211896</v>
      </c>
      <c r="C149" t="s">
        <v>134</v>
      </c>
      <c r="D149">
        <v>500</v>
      </c>
      <c r="E149" t="s">
        <v>90</v>
      </c>
      <c r="F149" s="1">
        <v>39796.451331018521</v>
      </c>
      <c r="G149" s="1">
        <v>39796.48673611111</v>
      </c>
      <c r="H149">
        <v>3059</v>
      </c>
      <c r="I149" t="str">
        <f>テーブル1[[#This Row],[出発地緯度]]&amp;","&amp;テーブル1[[#This Row],[出発地経度]]</f>
        <v>35.5095076741039,139.533539414531</v>
      </c>
      <c r="J149" t="str">
        <f>テーブル1[[#This Row],[到着地緯度]]&amp;","&amp;テーブル1[[#This Row],[到着地経度]]</f>
        <v>35.5196679438512,139.565398700799</v>
      </c>
      <c r="M149" t="s">
        <v>82</v>
      </c>
      <c r="N149" t="s">
        <v>104</v>
      </c>
      <c r="AB149">
        <v>110</v>
      </c>
      <c r="AC149" s="1">
        <v>39796.454293981478</v>
      </c>
      <c r="AD149" t="s">
        <v>84</v>
      </c>
      <c r="AF149" t="s">
        <v>84</v>
      </c>
      <c r="AH149" t="s">
        <v>84</v>
      </c>
      <c r="AJ149" t="s">
        <v>84</v>
      </c>
      <c r="AL149" t="s">
        <v>84</v>
      </c>
      <c r="AN149" t="s">
        <v>84</v>
      </c>
      <c r="AP149" t="s">
        <v>84</v>
      </c>
      <c r="AR149" t="s">
        <v>84</v>
      </c>
      <c r="AT149" t="s">
        <v>84</v>
      </c>
      <c r="AV149" t="s">
        <v>84</v>
      </c>
      <c r="AX149" t="s">
        <v>84</v>
      </c>
      <c r="AZ149" t="s">
        <v>84</v>
      </c>
      <c r="BB149" t="s">
        <v>84</v>
      </c>
      <c r="BD149">
        <v>8913</v>
      </c>
      <c r="BE149" t="s">
        <v>84</v>
      </c>
      <c r="BF149" t="s">
        <v>84</v>
      </c>
      <c r="BH149" t="s">
        <v>84</v>
      </c>
      <c r="BI149" t="s">
        <v>84</v>
      </c>
      <c r="BJ149" t="s">
        <v>84</v>
      </c>
      <c r="BK149" t="s">
        <v>84</v>
      </c>
      <c r="BM149" t="s">
        <v>84</v>
      </c>
      <c r="BN149" t="s">
        <v>84</v>
      </c>
      <c r="BO149" t="s">
        <v>84</v>
      </c>
      <c r="BQ149">
        <v>0</v>
      </c>
      <c r="BR149">
        <v>1</v>
      </c>
      <c r="BS149">
        <v>1</v>
      </c>
      <c r="BT149">
        <v>1</v>
      </c>
      <c r="BU149">
        <v>420</v>
      </c>
      <c r="BV149">
        <f>IF(テーブル1[[#This Row],[出発地施設緯度.世界測地系.]]="NA",テーブル1[[#This Row],[Olat]],テーブル1[[#This Row],[出発地施設緯度.世界測地系.]])</f>
        <v>35.509507674103901</v>
      </c>
      <c r="BW149">
        <f>IF(テーブル1[[#This Row],[出発地施設経度.世界測地系.]]="NA",テーブル1[[#This Row],[Olon]],テーブル1[[#This Row],[出発地施設経度.世界測地系.]])</f>
        <v>139.53353941453099</v>
      </c>
      <c r="BX149">
        <f>IF(テーブル1[[#This Row],[到着地施設緯度.世界測地系.]]="NA",テーブル1[[#This Row],[Dlat]],テーブル1[[#This Row],[到着地施設緯度.世界測地系.]])</f>
        <v>35.519667943851204</v>
      </c>
      <c r="BY149">
        <f>IF(テーブル1[[#This Row],[到着地施設経度.世界測地系.]]="NA",テーブル1[[#This Row],[Dlon]],テーブル1[[#This Row],[到着地施設経度.世界測地系.]])</f>
        <v>139.56539870079899</v>
      </c>
      <c r="BZ149" t="s">
        <v>84</v>
      </c>
      <c r="CA149" t="s">
        <v>84</v>
      </c>
      <c r="CB149" t="s">
        <v>84</v>
      </c>
      <c r="CC149" t="s">
        <v>84</v>
      </c>
      <c r="CD149">
        <v>35.509507674103901</v>
      </c>
      <c r="CE149">
        <v>139.53353941453099</v>
      </c>
      <c r="CF149">
        <v>35.519667943851204</v>
      </c>
      <c r="CG149">
        <v>139.56539870079899</v>
      </c>
    </row>
    <row r="150" spans="1:85" x14ac:dyDescent="0.4">
      <c r="B150">
        <v>223921</v>
      </c>
      <c r="C150" t="s">
        <v>134</v>
      </c>
      <c r="D150">
        <v>500</v>
      </c>
      <c r="E150" t="s">
        <v>90</v>
      </c>
      <c r="F150" s="1">
        <v>39799.724999999999</v>
      </c>
      <c r="G150" s="1">
        <v>39799.760833333334</v>
      </c>
      <c r="H150">
        <v>3096</v>
      </c>
      <c r="I150" t="str">
        <f>テーブル1[[#This Row],[出発地緯度]]&amp;","&amp;テーブル1[[#This Row],[出発地経度]]</f>
        <v>35.4432463548197,139.63620903903</v>
      </c>
      <c r="J150" t="str">
        <f>テーブル1[[#This Row],[到着地緯度]]&amp;","&amp;テーブル1[[#This Row],[到着地経度]]</f>
        <v>35.5150867043344,139.540808253964</v>
      </c>
      <c r="M150" t="s">
        <v>82</v>
      </c>
      <c r="N150" t="s">
        <v>87</v>
      </c>
      <c r="O150" t="s">
        <v>82</v>
      </c>
      <c r="AB150">
        <v>200</v>
      </c>
      <c r="AC150" s="1">
        <v>39799.729895833334</v>
      </c>
      <c r="AD150">
        <v>420</v>
      </c>
      <c r="AE150" s="1">
        <v>39799.750474537039</v>
      </c>
      <c r="AF150" t="s">
        <v>84</v>
      </c>
      <c r="AH150" t="s">
        <v>84</v>
      </c>
      <c r="AJ150" t="s">
        <v>84</v>
      </c>
      <c r="AL150" t="s">
        <v>84</v>
      </c>
      <c r="AN150" t="s">
        <v>84</v>
      </c>
      <c r="AP150" t="s">
        <v>84</v>
      </c>
      <c r="AR150" t="s">
        <v>84</v>
      </c>
      <c r="AT150" t="s">
        <v>84</v>
      </c>
      <c r="AV150" t="s">
        <v>84</v>
      </c>
      <c r="AX150" t="s">
        <v>84</v>
      </c>
      <c r="AZ150" t="s">
        <v>84</v>
      </c>
      <c r="BB150" t="s">
        <v>84</v>
      </c>
      <c r="BD150">
        <v>9751</v>
      </c>
      <c r="BE150" t="s">
        <v>84</v>
      </c>
      <c r="BF150" t="s">
        <v>84</v>
      </c>
      <c r="BH150" t="s">
        <v>84</v>
      </c>
      <c r="BI150" t="s">
        <v>84</v>
      </c>
      <c r="BJ150" t="s">
        <v>84</v>
      </c>
      <c r="BK150" t="s">
        <v>84</v>
      </c>
      <c r="BM150" t="s">
        <v>84</v>
      </c>
      <c r="BN150" t="s">
        <v>84</v>
      </c>
      <c r="BO150" t="s">
        <v>84</v>
      </c>
      <c r="BQ150">
        <v>0</v>
      </c>
      <c r="BR150">
        <v>1</v>
      </c>
      <c r="BS150">
        <v>1</v>
      </c>
      <c r="BT150">
        <v>1</v>
      </c>
      <c r="BU150">
        <v>420</v>
      </c>
      <c r="BV150">
        <f>IF(テーブル1[[#This Row],[出発地施設緯度.世界測地系.]]="NA",テーブル1[[#This Row],[Olat]],テーブル1[[#This Row],[出発地施設緯度.世界測地系.]])</f>
        <v>35.443246354819699</v>
      </c>
      <c r="BW150">
        <f>IF(テーブル1[[#This Row],[出発地施設経度.世界測地系.]]="NA",テーブル1[[#This Row],[Olon]],テーブル1[[#This Row],[出発地施設経度.世界測地系.]])</f>
        <v>139.63620903903001</v>
      </c>
      <c r="BX150">
        <f>IF(テーブル1[[#This Row],[到着地施設緯度.世界測地系.]]="NA",テーブル1[[#This Row],[Dlat]],テーブル1[[#This Row],[到着地施設緯度.世界測地系.]])</f>
        <v>35.515086704334401</v>
      </c>
      <c r="BY150">
        <f>IF(テーブル1[[#This Row],[到着地施設経度.世界測地系.]]="NA",テーブル1[[#This Row],[Dlon]],テーブル1[[#This Row],[到着地施設経度.世界測地系.]])</f>
        <v>139.540808253964</v>
      </c>
      <c r="BZ150" t="s">
        <v>84</v>
      </c>
      <c r="CA150" t="s">
        <v>84</v>
      </c>
      <c r="CB150" t="s">
        <v>84</v>
      </c>
      <c r="CC150" t="s">
        <v>84</v>
      </c>
      <c r="CD150">
        <v>35.443246354819699</v>
      </c>
      <c r="CE150">
        <v>139.63620903903001</v>
      </c>
      <c r="CF150">
        <v>35.515086704334401</v>
      </c>
      <c r="CG150">
        <v>139.540808253964</v>
      </c>
    </row>
    <row r="151" spans="1:85" x14ac:dyDescent="0.4">
      <c r="B151">
        <v>225445</v>
      </c>
      <c r="C151" t="s">
        <v>134</v>
      </c>
      <c r="D151">
        <v>500</v>
      </c>
      <c r="E151" t="s">
        <v>90</v>
      </c>
      <c r="F151" s="1">
        <v>39804.432870370372</v>
      </c>
      <c r="G151" s="1">
        <v>39804.446759259263</v>
      </c>
      <c r="H151">
        <v>1200</v>
      </c>
      <c r="I151" t="str">
        <f>テーブル1[[#This Row],[出発地緯度]]&amp;","&amp;テーブル1[[#This Row],[出発地経度]]</f>
        <v>35.5082095089281,139.53330879346</v>
      </c>
      <c r="J151" t="str">
        <f>テーブル1[[#This Row],[到着地緯度]]&amp;","&amp;テーブル1[[#This Row],[到着地経度]]</f>
        <v>35.5173183333983,139.567587427219</v>
      </c>
      <c r="M151" t="s">
        <v>82</v>
      </c>
      <c r="N151" t="s">
        <v>104</v>
      </c>
      <c r="AB151">
        <v>110</v>
      </c>
      <c r="AC151" s="1">
        <v>39804.437442129631</v>
      </c>
      <c r="AD151" t="s">
        <v>84</v>
      </c>
      <c r="AF151" t="s">
        <v>84</v>
      </c>
      <c r="AH151" t="s">
        <v>84</v>
      </c>
      <c r="AJ151" t="s">
        <v>84</v>
      </c>
      <c r="AL151" t="s">
        <v>84</v>
      </c>
      <c r="AN151" t="s">
        <v>84</v>
      </c>
      <c r="AP151" t="s">
        <v>84</v>
      </c>
      <c r="AR151" t="s">
        <v>84</v>
      </c>
      <c r="AT151" t="s">
        <v>84</v>
      </c>
      <c r="AV151" t="s">
        <v>84</v>
      </c>
      <c r="AX151" t="s">
        <v>84</v>
      </c>
      <c r="AZ151" t="s">
        <v>84</v>
      </c>
      <c r="BB151" t="s">
        <v>84</v>
      </c>
      <c r="BD151">
        <v>10991</v>
      </c>
      <c r="BE151" t="s">
        <v>84</v>
      </c>
      <c r="BF151" t="s">
        <v>84</v>
      </c>
      <c r="BH151" t="s">
        <v>84</v>
      </c>
      <c r="BI151" t="s">
        <v>84</v>
      </c>
      <c r="BJ151" t="s">
        <v>84</v>
      </c>
      <c r="BK151" t="s">
        <v>84</v>
      </c>
      <c r="BM151" t="s">
        <v>84</v>
      </c>
      <c r="BN151" t="s">
        <v>84</v>
      </c>
      <c r="BO151" t="s">
        <v>84</v>
      </c>
      <c r="BQ151">
        <v>0</v>
      </c>
      <c r="BR151">
        <v>1</v>
      </c>
      <c r="BS151">
        <v>1</v>
      </c>
      <c r="BT151">
        <v>1</v>
      </c>
      <c r="BU151">
        <v>420</v>
      </c>
      <c r="BV151">
        <f>IF(テーブル1[[#This Row],[出発地施設緯度.世界測地系.]]="NA",テーブル1[[#This Row],[Olat]],テーブル1[[#This Row],[出発地施設緯度.世界測地系.]])</f>
        <v>35.508209508928097</v>
      </c>
      <c r="BW151">
        <f>IF(テーブル1[[#This Row],[出発地施設経度.世界測地系.]]="NA",テーブル1[[#This Row],[Olon]],テーブル1[[#This Row],[出発地施設経度.世界測地系.]])</f>
        <v>139.53330879346001</v>
      </c>
      <c r="BX151">
        <f>IF(テーブル1[[#This Row],[到着地施設緯度.世界測地系.]]="NA",テーブル1[[#This Row],[Dlat]],テーブル1[[#This Row],[到着地施設緯度.世界測地系.]])</f>
        <v>35.5173183333983</v>
      </c>
      <c r="BY151">
        <f>IF(テーブル1[[#This Row],[到着地施設経度.世界測地系.]]="NA",テーブル1[[#This Row],[Dlon]],テーブル1[[#This Row],[到着地施設経度.世界測地系.]])</f>
        <v>139.567587427219</v>
      </c>
      <c r="BZ151" t="s">
        <v>84</v>
      </c>
      <c r="CA151" t="s">
        <v>84</v>
      </c>
      <c r="CB151" t="s">
        <v>84</v>
      </c>
      <c r="CC151" t="s">
        <v>84</v>
      </c>
      <c r="CD151">
        <v>35.508209508928097</v>
      </c>
      <c r="CE151">
        <v>139.53330879346001</v>
      </c>
      <c r="CF151">
        <v>35.5173183333983</v>
      </c>
      <c r="CG151">
        <v>139.567587427219</v>
      </c>
    </row>
    <row r="152" spans="1:85" x14ac:dyDescent="0.4">
      <c r="B152">
        <v>196692</v>
      </c>
      <c r="C152" t="s">
        <v>170</v>
      </c>
      <c r="D152">
        <v>0</v>
      </c>
      <c r="E152" t="s">
        <v>85</v>
      </c>
      <c r="F152" s="1">
        <v>39787.408379629633</v>
      </c>
      <c r="G152" s="1">
        <v>39787.429849537039</v>
      </c>
      <c r="H152">
        <v>1855</v>
      </c>
      <c r="I152" t="str">
        <f>テーブル1[[#This Row],[出発地緯度]]&amp;","&amp;テーブル1[[#This Row],[出発地経度]]</f>
        <v>35.4998463389182,139.60403860451</v>
      </c>
      <c r="J152" t="str">
        <f>テーブル1[[#This Row],[到着地緯度]]&amp;","&amp;テーブル1[[#This Row],[到着地経度]]</f>
        <v>35.5144965565867,139.540185932822</v>
      </c>
      <c r="M152" t="s">
        <v>82</v>
      </c>
      <c r="N152" t="s">
        <v>83</v>
      </c>
      <c r="AB152">
        <v>210</v>
      </c>
      <c r="AC152" s="1">
        <v>39787.419548611113</v>
      </c>
      <c r="AD152" t="s">
        <v>84</v>
      </c>
      <c r="AF152" t="s">
        <v>84</v>
      </c>
      <c r="AH152" t="s">
        <v>84</v>
      </c>
      <c r="AJ152" t="s">
        <v>84</v>
      </c>
      <c r="AL152" t="s">
        <v>84</v>
      </c>
      <c r="AN152" t="s">
        <v>84</v>
      </c>
      <c r="AP152" t="s">
        <v>84</v>
      </c>
      <c r="AR152" t="s">
        <v>84</v>
      </c>
      <c r="AT152" t="s">
        <v>84</v>
      </c>
      <c r="AV152" t="s">
        <v>84</v>
      </c>
      <c r="AX152" t="s">
        <v>84</v>
      </c>
      <c r="AZ152" t="s">
        <v>84</v>
      </c>
      <c r="BB152" t="s">
        <v>84</v>
      </c>
      <c r="BD152">
        <v>6262</v>
      </c>
      <c r="BE152" t="s">
        <v>84</v>
      </c>
      <c r="BF152" t="s">
        <v>84</v>
      </c>
      <c r="BH152" t="s">
        <v>84</v>
      </c>
      <c r="BI152" t="s">
        <v>84</v>
      </c>
      <c r="BJ152" t="s">
        <v>84</v>
      </c>
      <c r="BK152" t="s">
        <v>84</v>
      </c>
      <c r="BM152" t="s">
        <v>84</v>
      </c>
      <c r="BN152" t="s">
        <v>84</v>
      </c>
      <c r="BO152" t="s">
        <v>84</v>
      </c>
      <c r="BQ152">
        <v>0</v>
      </c>
      <c r="BR152">
        <v>1</v>
      </c>
      <c r="BS152">
        <v>1</v>
      </c>
      <c r="BT152">
        <v>1</v>
      </c>
      <c r="BU152">
        <v>420</v>
      </c>
      <c r="BV152">
        <f>IF(テーブル1[[#This Row],[出発地施設緯度.世界測地系.]]="NA",テーブル1[[#This Row],[Olat]],テーブル1[[#This Row],[出発地施設緯度.世界測地系.]])</f>
        <v>35.499846338918204</v>
      </c>
      <c r="BW152">
        <f>IF(テーブル1[[#This Row],[出発地施設経度.世界測地系.]]="NA",テーブル1[[#This Row],[Olon]],テーブル1[[#This Row],[出発地施設経度.世界測地系.]])</f>
        <v>139.60403860451001</v>
      </c>
      <c r="BX152">
        <f>IF(テーブル1[[#This Row],[到着地施設緯度.世界測地系.]]="NA",テーブル1[[#This Row],[Dlat]],テーブル1[[#This Row],[到着地施設緯度.世界測地系.]])</f>
        <v>35.5144965565867</v>
      </c>
      <c r="BY152">
        <f>IF(テーブル1[[#This Row],[到着地施設経度.世界測地系.]]="NA",テーブル1[[#This Row],[Dlon]],テーブル1[[#This Row],[到着地施設経度.世界測地系.]])</f>
        <v>139.540185932822</v>
      </c>
      <c r="BZ152" t="s">
        <v>84</v>
      </c>
      <c r="CA152" t="s">
        <v>84</v>
      </c>
      <c r="CB152" t="s">
        <v>84</v>
      </c>
      <c r="CC152" t="s">
        <v>84</v>
      </c>
      <c r="CD152">
        <v>35.499846338918204</v>
      </c>
      <c r="CE152">
        <v>139.60403860451001</v>
      </c>
      <c r="CF152">
        <v>35.5144965565867</v>
      </c>
      <c r="CG152">
        <v>139.540185932822</v>
      </c>
    </row>
    <row r="153" spans="1:85" x14ac:dyDescent="0.4">
      <c r="A153">
        <v>1</v>
      </c>
      <c r="B153">
        <v>196640</v>
      </c>
      <c r="C153" t="s">
        <v>170</v>
      </c>
      <c r="D153">
        <v>999</v>
      </c>
      <c r="E153" t="s">
        <v>86</v>
      </c>
      <c r="F153" s="1">
        <v>39787.337673611109</v>
      </c>
      <c r="G153" s="1">
        <v>39787.382986111108</v>
      </c>
      <c r="H153">
        <v>3915</v>
      </c>
      <c r="I153" t="str">
        <f>テーブル1[[#This Row],[出発地緯度]]&amp;","&amp;テーブル1[[#This Row],[出発地経度]]</f>
        <v>35.5073994939756,139.533217638329</v>
      </c>
      <c r="J153" t="str">
        <f>テーブル1[[#This Row],[到着地緯度]]&amp;","&amp;テーブル1[[#This Row],[到着地経度]]</f>
        <v>35.4937952785944,139.592156469942</v>
      </c>
      <c r="M153" t="s">
        <v>82</v>
      </c>
      <c r="N153" t="s">
        <v>83</v>
      </c>
      <c r="O153" t="s">
        <v>82</v>
      </c>
      <c r="AB153">
        <v>210</v>
      </c>
      <c r="AC153" s="1">
        <v>39787.358912037038</v>
      </c>
      <c r="AD153">
        <v>420</v>
      </c>
      <c r="AE153" s="1">
        <v>39787.360555555555</v>
      </c>
      <c r="AF153" t="s">
        <v>84</v>
      </c>
      <c r="AH153" t="s">
        <v>84</v>
      </c>
      <c r="AJ153" t="s">
        <v>84</v>
      </c>
      <c r="AL153" t="s">
        <v>84</v>
      </c>
      <c r="AN153" t="s">
        <v>84</v>
      </c>
      <c r="AP153" t="s">
        <v>84</v>
      </c>
      <c r="AR153" t="s">
        <v>84</v>
      </c>
      <c r="AT153" t="s">
        <v>84</v>
      </c>
      <c r="AV153" t="s">
        <v>84</v>
      </c>
      <c r="AX153" t="s">
        <v>84</v>
      </c>
      <c r="AZ153" t="s">
        <v>84</v>
      </c>
      <c r="BB153" t="s">
        <v>84</v>
      </c>
      <c r="BD153">
        <v>6237</v>
      </c>
      <c r="BE153" t="s">
        <v>84</v>
      </c>
      <c r="BF153" t="s">
        <v>84</v>
      </c>
      <c r="BH153" t="s">
        <v>84</v>
      </c>
      <c r="BI153" t="s">
        <v>84</v>
      </c>
      <c r="BJ153" t="s">
        <v>84</v>
      </c>
      <c r="BK153" t="s">
        <v>84</v>
      </c>
      <c r="BM153" t="s">
        <v>84</v>
      </c>
      <c r="BN153" t="s">
        <v>84</v>
      </c>
      <c r="BO153" t="s">
        <v>84</v>
      </c>
      <c r="BQ153">
        <v>0</v>
      </c>
      <c r="BR153">
        <v>1</v>
      </c>
      <c r="BS153">
        <v>1</v>
      </c>
      <c r="BT153">
        <v>1</v>
      </c>
      <c r="BU153">
        <v>420</v>
      </c>
      <c r="BV153">
        <f>IF(テーブル1[[#This Row],[出発地施設緯度.世界測地系.]]="NA",テーブル1[[#This Row],[Olat]],テーブル1[[#This Row],[出発地施設緯度.世界測地系.]])</f>
        <v>35.507399493975598</v>
      </c>
      <c r="BW153">
        <f>IF(テーブル1[[#This Row],[出発地施設経度.世界測地系.]]="NA",テーブル1[[#This Row],[Olon]],テーブル1[[#This Row],[出発地施設経度.世界測地系.]])</f>
        <v>139.53321763832901</v>
      </c>
      <c r="BX153">
        <f>IF(テーブル1[[#This Row],[到着地施設緯度.世界測地系.]]="NA",テーブル1[[#This Row],[Dlat]],テーブル1[[#This Row],[到着地施設緯度.世界測地系.]])</f>
        <v>35.493795278594398</v>
      </c>
      <c r="BY153">
        <f>IF(テーブル1[[#This Row],[到着地施設経度.世界測地系.]]="NA",テーブル1[[#This Row],[Dlon]],テーブル1[[#This Row],[到着地施設経度.世界測地系.]])</f>
        <v>139.59215646994201</v>
      </c>
      <c r="BZ153" t="s">
        <v>84</v>
      </c>
      <c r="CA153" t="s">
        <v>84</v>
      </c>
      <c r="CB153" t="s">
        <v>84</v>
      </c>
      <c r="CC153" t="s">
        <v>84</v>
      </c>
      <c r="CD153">
        <v>35.507399493975598</v>
      </c>
      <c r="CE153">
        <v>139.53321763832901</v>
      </c>
      <c r="CF153">
        <v>35.493795278594398</v>
      </c>
      <c r="CG153">
        <v>139.59215646994201</v>
      </c>
    </row>
    <row r="154" spans="1:85" x14ac:dyDescent="0.4">
      <c r="B154">
        <v>197223</v>
      </c>
      <c r="C154" t="s">
        <v>170</v>
      </c>
      <c r="D154">
        <v>999</v>
      </c>
      <c r="E154" t="s">
        <v>86</v>
      </c>
      <c r="F154" s="1">
        <v>39788.416724537034</v>
      </c>
      <c r="G154" s="1">
        <v>39788.425879629627</v>
      </c>
      <c r="H154">
        <v>791</v>
      </c>
      <c r="I154" t="str">
        <f>テーブル1[[#This Row],[出発地緯度]]&amp;","&amp;テーブル1[[#This Row],[出発地経度]]</f>
        <v>35.508654741534,139.532176866964</v>
      </c>
      <c r="J154" t="str">
        <f>テーブル1[[#This Row],[到着地緯度]]&amp;","&amp;テーブル1[[#This Row],[到着地経度]]</f>
        <v>35.5124152243923,139.537047789281</v>
      </c>
      <c r="M154" t="s">
        <v>82</v>
      </c>
      <c r="N154" t="s">
        <v>99</v>
      </c>
      <c r="AB154">
        <v>120</v>
      </c>
      <c r="AC154" s="1">
        <v>39788.420428240737</v>
      </c>
      <c r="AD154" t="s">
        <v>84</v>
      </c>
      <c r="AF154" t="s">
        <v>84</v>
      </c>
      <c r="AH154" t="s">
        <v>84</v>
      </c>
      <c r="AJ154" t="s">
        <v>84</v>
      </c>
      <c r="AL154" t="s">
        <v>84</v>
      </c>
      <c r="AN154" t="s">
        <v>84</v>
      </c>
      <c r="AP154" t="s">
        <v>84</v>
      </c>
      <c r="AR154" t="s">
        <v>84</v>
      </c>
      <c r="AT154" t="s">
        <v>84</v>
      </c>
      <c r="AV154" t="s">
        <v>84</v>
      </c>
      <c r="AX154" t="s">
        <v>84</v>
      </c>
      <c r="AZ154" t="s">
        <v>84</v>
      </c>
      <c r="BB154" t="s">
        <v>84</v>
      </c>
      <c r="BD154">
        <v>6501</v>
      </c>
      <c r="BE154" t="s">
        <v>84</v>
      </c>
      <c r="BF154" t="s">
        <v>84</v>
      </c>
      <c r="BH154" t="s">
        <v>84</v>
      </c>
      <c r="BI154" t="s">
        <v>84</v>
      </c>
      <c r="BJ154" t="s">
        <v>84</v>
      </c>
      <c r="BK154" t="s">
        <v>84</v>
      </c>
      <c r="BM154" t="s">
        <v>84</v>
      </c>
      <c r="BN154" t="s">
        <v>84</v>
      </c>
      <c r="BO154" t="s">
        <v>84</v>
      </c>
      <c r="BQ154">
        <v>0</v>
      </c>
      <c r="BR154">
        <v>1</v>
      </c>
      <c r="BS154">
        <v>1</v>
      </c>
      <c r="BT154">
        <v>1</v>
      </c>
      <c r="BU154">
        <v>420</v>
      </c>
      <c r="BV154">
        <f>IF(テーブル1[[#This Row],[出発地施設緯度.世界測地系.]]="NA",テーブル1[[#This Row],[Olat]],テーブル1[[#This Row],[出発地施設緯度.世界測地系.]])</f>
        <v>35.508654741534002</v>
      </c>
      <c r="BW154">
        <f>IF(テーブル1[[#This Row],[出発地施設経度.世界測地系.]]="NA",テーブル1[[#This Row],[Olon]],テーブル1[[#This Row],[出発地施設経度.世界測地系.]])</f>
        <v>139.53217686696399</v>
      </c>
      <c r="BX154">
        <f>IF(テーブル1[[#This Row],[到着地施設緯度.世界測地系.]]="NA",テーブル1[[#This Row],[Dlat]],テーブル1[[#This Row],[到着地施設緯度.世界測地系.]])</f>
        <v>35.512415224392299</v>
      </c>
      <c r="BY154">
        <f>IF(テーブル1[[#This Row],[到着地施設経度.世界測地系.]]="NA",テーブル1[[#This Row],[Dlon]],テーブル1[[#This Row],[到着地施設経度.世界測地系.]])</f>
        <v>139.53704778928099</v>
      </c>
      <c r="BZ154" t="s">
        <v>84</v>
      </c>
      <c r="CA154" t="s">
        <v>84</v>
      </c>
      <c r="CB154" t="s">
        <v>84</v>
      </c>
      <c r="CC154" t="s">
        <v>84</v>
      </c>
      <c r="CD154">
        <v>35.508654741534002</v>
      </c>
      <c r="CE154">
        <v>139.53217686696399</v>
      </c>
      <c r="CF154">
        <v>35.512415224392299</v>
      </c>
      <c r="CG154">
        <v>139.53704778928099</v>
      </c>
    </row>
    <row r="155" spans="1:85" x14ac:dyDescent="0.4">
      <c r="B155">
        <v>225085</v>
      </c>
      <c r="C155" t="s">
        <v>170</v>
      </c>
      <c r="D155">
        <v>999</v>
      </c>
      <c r="E155" t="s">
        <v>86</v>
      </c>
      <c r="F155" s="1">
        <v>39803.395902777775</v>
      </c>
      <c r="G155" s="1">
        <v>39803.416967592595</v>
      </c>
      <c r="H155">
        <v>1820</v>
      </c>
      <c r="I155" t="str">
        <f>テーブル1[[#This Row],[出発地緯度]]&amp;","&amp;テーブル1[[#This Row],[出発地経度]]</f>
        <v>35.5077481560255,139.533180025398</v>
      </c>
      <c r="J155" t="str">
        <f>テーブル1[[#This Row],[到着地緯度]]&amp;","&amp;テーブル1[[#This Row],[到着地経度]]</f>
        <v>35.5441296243023,139.57094551376</v>
      </c>
      <c r="M155" t="s">
        <v>82</v>
      </c>
      <c r="N155" t="s">
        <v>99</v>
      </c>
      <c r="AB155">
        <v>120</v>
      </c>
      <c r="AC155" s="1">
        <v>39803.399178240739</v>
      </c>
      <c r="AD155" t="s">
        <v>84</v>
      </c>
      <c r="AF155" t="s">
        <v>84</v>
      </c>
      <c r="AH155" t="s">
        <v>84</v>
      </c>
      <c r="AJ155" t="s">
        <v>84</v>
      </c>
      <c r="AL155" t="s">
        <v>84</v>
      </c>
      <c r="AN155" t="s">
        <v>84</v>
      </c>
      <c r="AP155" t="s">
        <v>84</v>
      </c>
      <c r="AR155" t="s">
        <v>84</v>
      </c>
      <c r="AT155" t="s">
        <v>84</v>
      </c>
      <c r="AV155" t="s">
        <v>84</v>
      </c>
      <c r="AX155" t="s">
        <v>84</v>
      </c>
      <c r="AZ155" t="s">
        <v>84</v>
      </c>
      <c r="BB155" t="s">
        <v>84</v>
      </c>
      <c r="BD155">
        <v>10707</v>
      </c>
      <c r="BE155" t="s">
        <v>84</v>
      </c>
      <c r="BF155" t="s">
        <v>84</v>
      </c>
      <c r="BH155" t="s">
        <v>84</v>
      </c>
      <c r="BI155" t="s">
        <v>84</v>
      </c>
      <c r="BJ155" t="s">
        <v>84</v>
      </c>
      <c r="BK155" t="s">
        <v>84</v>
      </c>
      <c r="BM155" t="s">
        <v>84</v>
      </c>
      <c r="BN155" t="s">
        <v>84</v>
      </c>
      <c r="BO155" t="s">
        <v>84</v>
      </c>
      <c r="BQ155">
        <v>0</v>
      </c>
      <c r="BR155">
        <v>1</v>
      </c>
      <c r="BS155">
        <v>1</v>
      </c>
      <c r="BT155">
        <v>1</v>
      </c>
      <c r="BU155">
        <v>420</v>
      </c>
      <c r="BV155">
        <f>IF(テーブル1[[#This Row],[出発地施設緯度.世界測地系.]]="NA",テーブル1[[#This Row],[Olat]],テーブル1[[#This Row],[出発地施設緯度.世界測地系.]])</f>
        <v>35.507748156025499</v>
      </c>
      <c r="BW155">
        <f>IF(テーブル1[[#This Row],[出発地施設経度.世界測地系.]]="NA",テーブル1[[#This Row],[Olon]],テーブル1[[#This Row],[出発地施設経度.世界測地系.]])</f>
        <v>139.533180025398</v>
      </c>
      <c r="BX155">
        <f>IF(テーブル1[[#This Row],[到着地施設緯度.世界測地系.]]="NA",テーブル1[[#This Row],[Dlat]],テーブル1[[#This Row],[到着地施設緯度.世界測地系.]])</f>
        <v>35.5441296243023</v>
      </c>
      <c r="BY155">
        <f>IF(テーブル1[[#This Row],[到着地施設経度.世界測地系.]]="NA",テーブル1[[#This Row],[Dlon]],テーブル1[[#This Row],[到着地施設経度.世界測地系.]])</f>
        <v>139.57094551375999</v>
      </c>
      <c r="BZ155" t="s">
        <v>84</v>
      </c>
      <c r="CA155" t="s">
        <v>84</v>
      </c>
      <c r="CB155" t="s">
        <v>84</v>
      </c>
      <c r="CC155" t="s">
        <v>84</v>
      </c>
      <c r="CD155">
        <v>35.507748156025499</v>
      </c>
      <c r="CE155">
        <v>139.533180025398</v>
      </c>
      <c r="CF155">
        <v>35.5441296243023</v>
      </c>
      <c r="CG155">
        <v>139.57094551375999</v>
      </c>
    </row>
    <row r="156" spans="1:85" x14ac:dyDescent="0.4">
      <c r="A156">
        <v>1</v>
      </c>
      <c r="B156">
        <v>225391</v>
      </c>
      <c r="C156" t="s">
        <v>170</v>
      </c>
      <c r="D156">
        <v>999</v>
      </c>
      <c r="E156" t="s">
        <v>86</v>
      </c>
      <c r="F156" s="1">
        <v>39804.356157407405</v>
      </c>
      <c r="G156" s="1">
        <v>39804.395092592589</v>
      </c>
      <c r="H156">
        <v>3364</v>
      </c>
      <c r="I156" t="str">
        <f>テーブル1[[#This Row],[出発地緯度]]&amp;","&amp;テーブル1[[#This Row],[出発地経度]]</f>
        <v>35.5092662783728,139.532305628111</v>
      </c>
      <c r="J156" t="str">
        <f>テーブル1[[#This Row],[到着地緯度]]&amp;","&amp;テーブル1[[#This Row],[到着地経度]]</f>
        <v>35.5043148946921,139.605969838361</v>
      </c>
      <c r="M156" t="s">
        <v>82</v>
      </c>
      <c r="N156" t="s">
        <v>83</v>
      </c>
      <c r="O156" t="s">
        <v>82</v>
      </c>
      <c r="AB156">
        <v>210</v>
      </c>
      <c r="AC156" s="1">
        <v>39804.37767361111</v>
      </c>
      <c r="AD156">
        <v>420</v>
      </c>
      <c r="AE156" s="1">
        <v>39804.384062500001</v>
      </c>
      <c r="AF156" t="s">
        <v>84</v>
      </c>
      <c r="AH156" t="s">
        <v>84</v>
      </c>
      <c r="AJ156" t="s">
        <v>84</v>
      </c>
      <c r="AL156" t="s">
        <v>84</v>
      </c>
      <c r="AN156" t="s">
        <v>84</v>
      </c>
      <c r="AP156" t="s">
        <v>84</v>
      </c>
      <c r="AR156" t="s">
        <v>84</v>
      </c>
      <c r="AT156" t="s">
        <v>84</v>
      </c>
      <c r="AV156" t="s">
        <v>84</v>
      </c>
      <c r="AX156" t="s">
        <v>84</v>
      </c>
      <c r="AZ156" t="s">
        <v>84</v>
      </c>
      <c r="BB156" t="s">
        <v>84</v>
      </c>
      <c r="BD156">
        <v>10963</v>
      </c>
      <c r="BE156" t="s">
        <v>84</v>
      </c>
      <c r="BF156" t="s">
        <v>84</v>
      </c>
      <c r="BH156" t="s">
        <v>84</v>
      </c>
      <c r="BI156" t="s">
        <v>84</v>
      </c>
      <c r="BJ156" t="s">
        <v>84</v>
      </c>
      <c r="BK156" t="s">
        <v>84</v>
      </c>
      <c r="BM156" t="s">
        <v>84</v>
      </c>
      <c r="BN156" t="s">
        <v>84</v>
      </c>
      <c r="BO156" t="s">
        <v>84</v>
      </c>
      <c r="BQ156">
        <v>0</v>
      </c>
      <c r="BR156">
        <v>1</v>
      </c>
      <c r="BS156">
        <v>1</v>
      </c>
      <c r="BT156">
        <v>1</v>
      </c>
      <c r="BU156">
        <v>420</v>
      </c>
      <c r="BV156">
        <f>IF(テーブル1[[#This Row],[出発地施設緯度.世界測地系.]]="NA",テーブル1[[#This Row],[Olat]],テーブル1[[#This Row],[出発地施設緯度.世界測地系.]])</f>
        <v>35.509266278372799</v>
      </c>
      <c r="BW156">
        <f>IF(テーブル1[[#This Row],[出発地施設経度.世界測地系.]]="NA",テーブル1[[#This Row],[Olon]],テーブル1[[#This Row],[出発地施設経度.世界測地系.]])</f>
        <v>139.532305628111</v>
      </c>
      <c r="BX156">
        <f>IF(テーブル1[[#This Row],[到着地施設緯度.世界測地系.]]="NA",テーブル1[[#This Row],[Dlat]],テーブル1[[#This Row],[到着地施設緯度.世界測地系.]])</f>
        <v>35.504314894692101</v>
      </c>
      <c r="BY156">
        <f>IF(テーブル1[[#This Row],[到着地施設経度.世界測地系.]]="NA",テーブル1[[#This Row],[Dlon]],テーブル1[[#This Row],[到着地施設経度.世界測地系.]])</f>
        <v>139.60596983836101</v>
      </c>
      <c r="BZ156" t="s">
        <v>84</v>
      </c>
      <c r="CA156" t="s">
        <v>84</v>
      </c>
      <c r="CB156" t="s">
        <v>84</v>
      </c>
      <c r="CC156" t="s">
        <v>84</v>
      </c>
      <c r="CD156">
        <v>35.509266278372799</v>
      </c>
      <c r="CE156">
        <v>139.532305628111</v>
      </c>
      <c r="CF156">
        <v>35.504314894692101</v>
      </c>
      <c r="CG156">
        <v>139.60596983836101</v>
      </c>
    </row>
    <row r="157" spans="1:85" x14ac:dyDescent="0.4">
      <c r="B157">
        <v>196897</v>
      </c>
      <c r="C157" t="s">
        <v>170</v>
      </c>
      <c r="D157">
        <v>200</v>
      </c>
      <c r="E157" t="s">
        <v>88</v>
      </c>
      <c r="F157" s="1">
        <v>39787.674687500003</v>
      </c>
      <c r="G157" s="1">
        <v>39787.700416666667</v>
      </c>
      <c r="H157">
        <v>2223</v>
      </c>
      <c r="I157" t="str">
        <f>テーブル1[[#This Row],[出発地緯度]]&amp;","&amp;テーブル1[[#This Row],[出発地経度]]</f>
        <v>35.5142069325882,139.502688660273</v>
      </c>
      <c r="J157" t="str">
        <f>テーブル1[[#This Row],[到着地緯度]]&amp;","&amp;テーブル1[[#This Row],[到着地経度]]</f>
        <v>35.5076676608872,139.532965446925</v>
      </c>
      <c r="M157" t="s">
        <v>82</v>
      </c>
      <c r="N157" t="s">
        <v>99</v>
      </c>
      <c r="AB157">
        <v>120</v>
      </c>
      <c r="AC157" s="1">
        <v>39787.678472222222</v>
      </c>
      <c r="AD157" t="s">
        <v>84</v>
      </c>
      <c r="AF157" t="s">
        <v>84</v>
      </c>
      <c r="AH157" t="s">
        <v>84</v>
      </c>
      <c r="AJ157" t="s">
        <v>84</v>
      </c>
      <c r="AL157" t="s">
        <v>84</v>
      </c>
      <c r="AN157" t="s">
        <v>84</v>
      </c>
      <c r="AP157" t="s">
        <v>84</v>
      </c>
      <c r="AR157" t="s">
        <v>84</v>
      </c>
      <c r="AT157" t="s">
        <v>84</v>
      </c>
      <c r="AV157" t="s">
        <v>84</v>
      </c>
      <c r="AX157" t="s">
        <v>84</v>
      </c>
      <c r="AZ157" t="s">
        <v>84</v>
      </c>
      <c r="BB157" t="s">
        <v>84</v>
      </c>
      <c r="BD157">
        <v>6345</v>
      </c>
      <c r="BE157" t="s">
        <v>84</v>
      </c>
      <c r="BF157" t="s">
        <v>84</v>
      </c>
      <c r="BH157" t="s">
        <v>84</v>
      </c>
      <c r="BI157" t="s">
        <v>84</v>
      </c>
      <c r="BJ157" t="s">
        <v>84</v>
      </c>
      <c r="BK157" t="s">
        <v>84</v>
      </c>
      <c r="BM157" t="s">
        <v>84</v>
      </c>
      <c r="BN157" t="s">
        <v>84</v>
      </c>
      <c r="BO157" t="s">
        <v>84</v>
      </c>
      <c r="BQ157">
        <v>0</v>
      </c>
      <c r="BR157">
        <v>1</v>
      </c>
      <c r="BS157">
        <v>1</v>
      </c>
      <c r="BT157">
        <v>1</v>
      </c>
      <c r="BU157">
        <v>420</v>
      </c>
      <c r="BV157">
        <f>IF(テーブル1[[#This Row],[出発地施設緯度.世界測地系.]]="NA",テーブル1[[#This Row],[Olat]],テーブル1[[#This Row],[出発地施設緯度.世界測地系.]])</f>
        <v>35.514206932588202</v>
      </c>
      <c r="BW157">
        <f>IF(テーブル1[[#This Row],[出発地施設経度.世界測地系.]]="NA",テーブル1[[#This Row],[Olon]],テーブル1[[#This Row],[出発地施設経度.世界測地系.]])</f>
        <v>139.50268866027301</v>
      </c>
      <c r="BX157">
        <f>IF(テーブル1[[#This Row],[到着地施設緯度.世界測地系.]]="NA",テーブル1[[#This Row],[Dlat]],テーブル1[[#This Row],[到着地施設緯度.世界測地系.]])</f>
        <v>35.507667660887201</v>
      </c>
      <c r="BY157">
        <f>IF(テーブル1[[#This Row],[到着地施設経度.世界測地系.]]="NA",テーブル1[[#This Row],[Dlon]],テーブル1[[#This Row],[到着地施設経度.世界測地系.]])</f>
        <v>139.532965446925</v>
      </c>
      <c r="BZ157" t="s">
        <v>84</v>
      </c>
      <c r="CA157" t="s">
        <v>84</v>
      </c>
      <c r="CB157" t="s">
        <v>84</v>
      </c>
      <c r="CC157" t="s">
        <v>84</v>
      </c>
      <c r="CD157">
        <v>35.514206932588202</v>
      </c>
      <c r="CE157">
        <v>139.50268866027301</v>
      </c>
      <c r="CF157">
        <v>35.507667660887201</v>
      </c>
      <c r="CG157">
        <v>139.532965446925</v>
      </c>
    </row>
    <row r="158" spans="1:85" x14ac:dyDescent="0.4">
      <c r="B158">
        <v>211349</v>
      </c>
      <c r="C158" t="s">
        <v>170</v>
      </c>
      <c r="D158">
        <v>700</v>
      </c>
      <c r="E158" t="s">
        <v>96</v>
      </c>
      <c r="F158" s="1">
        <v>39795.40152777778</v>
      </c>
      <c r="G158" s="1">
        <v>39795.497754629629</v>
      </c>
      <c r="H158">
        <v>8314</v>
      </c>
      <c r="I158" t="str">
        <f>テーブル1[[#This Row],[出発地緯度]]&amp;","&amp;テーブル1[[#This Row],[出発地経度]]</f>
        <v>35.5106985520686,139.533845234297</v>
      </c>
      <c r="J158" t="str">
        <f>テーブル1[[#This Row],[到着地緯度]]&amp;","&amp;テーブル1[[#This Row],[到着地経度]]</f>
        <v>35.6221873414032,139.425886266495</v>
      </c>
      <c r="M158" t="s">
        <v>82</v>
      </c>
      <c r="N158" t="s">
        <v>99</v>
      </c>
      <c r="AB158">
        <v>120</v>
      </c>
      <c r="AC158" s="1">
        <v>39795.411817129629</v>
      </c>
      <c r="AD158" t="s">
        <v>84</v>
      </c>
      <c r="AF158" t="s">
        <v>84</v>
      </c>
      <c r="AH158" t="s">
        <v>84</v>
      </c>
      <c r="AJ158" t="s">
        <v>84</v>
      </c>
      <c r="AL158" t="s">
        <v>84</v>
      </c>
      <c r="AN158" t="s">
        <v>84</v>
      </c>
      <c r="AP158" t="s">
        <v>84</v>
      </c>
      <c r="AR158" t="s">
        <v>84</v>
      </c>
      <c r="AT158" t="s">
        <v>84</v>
      </c>
      <c r="AV158" t="s">
        <v>84</v>
      </c>
      <c r="AX158" t="s">
        <v>84</v>
      </c>
      <c r="AZ158" t="s">
        <v>84</v>
      </c>
      <c r="BB158" t="s">
        <v>84</v>
      </c>
      <c r="BD158">
        <v>8590</v>
      </c>
      <c r="BE158" t="s">
        <v>84</v>
      </c>
      <c r="BF158" t="s">
        <v>84</v>
      </c>
      <c r="BH158" t="s">
        <v>84</v>
      </c>
      <c r="BI158" t="s">
        <v>84</v>
      </c>
      <c r="BJ158" t="s">
        <v>84</v>
      </c>
      <c r="BK158" t="s">
        <v>84</v>
      </c>
      <c r="BM158" t="s">
        <v>84</v>
      </c>
      <c r="BN158" t="s">
        <v>84</v>
      </c>
      <c r="BO158" t="s">
        <v>84</v>
      </c>
      <c r="BQ158">
        <v>0</v>
      </c>
      <c r="BR158">
        <v>1</v>
      </c>
      <c r="BS158">
        <v>1</v>
      </c>
      <c r="BT158">
        <v>1</v>
      </c>
      <c r="BU158">
        <v>420</v>
      </c>
      <c r="BV158">
        <f>IF(テーブル1[[#This Row],[出発地施設緯度.世界測地系.]]="NA",テーブル1[[#This Row],[Olat]],テーブル1[[#This Row],[出発地施設緯度.世界測地系.]])</f>
        <v>35.510698552068597</v>
      </c>
      <c r="BW158">
        <f>IF(テーブル1[[#This Row],[出発地施設経度.世界測地系.]]="NA",テーブル1[[#This Row],[Olon]],テーブル1[[#This Row],[出発地施設経度.世界測地系.]])</f>
        <v>139.53384523429699</v>
      </c>
      <c r="BX158">
        <f>IF(テーブル1[[#This Row],[到着地施設緯度.世界測地系.]]="NA",テーブル1[[#This Row],[Dlat]],テーブル1[[#This Row],[到着地施設緯度.世界測地系.]])</f>
        <v>35.622187341403198</v>
      </c>
      <c r="BY158">
        <f>IF(テーブル1[[#This Row],[到着地施設経度.世界測地系.]]="NA",テーブル1[[#This Row],[Dlon]],テーブル1[[#This Row],[到着地施設経度.世界測地系.]])</f>
        <v>139.42588626649501</v>
      </c>
      <c r="BZ158" t="s">
        <v>84</v>
      </c>
      <c r="CA158" t="s">
        <v>84</v>
      </c>
      <c r="CB158" t="s">
        <v>84</v>
      </c>
      <c r="CC158" t="s">
        <v>84</v>
      </c>
      <c r="CD158">
        <v>35.510698552068597</v>
      </c>
      <c r="CE158">
        <v>139.53384523429699</v>
      </c>
      <c r="CF158">
        <v>35.622187341403198</v>
      </c>
      <c r="CG158">
        <v>139.42588626649501</v>
      </c>
    </row>
    <row r="159" spans="1:85" x14ac:dyDescent="0.4">
      <c r="B159">
        <v>194259</v>
      </c>
      <c r="C159" t="s">
        <v>170</v>
      </c>
      <c r="D159">
        <v>800</v>
      </c>
      <c r="E159" t="s">
        <v>89</v>
      </c>
      <c r="F159" s="1">
        <v>39782.67832175926</v>
      </c>
      <c r="G159" s="1">
        <v>39782.689074074071</v>
      </c>
      <c r="H159">
        <v>929</v>
      </c>
      <c r="I159" t="str">
        <f>テーブル1[[#This Row],[出発地緯度]]&amp;","&amp;テーブル1[[#This Row],[出発地経度]]</f>
        <v>35.5085689378231,139.600138726744</v>
      </c>
      <c r="J159" t="str">
        <f>テーブル1[[#This Row],[到着地緯度]]&amp;","&amp;テーブル1[[#This Row],[到着地経度]]</f>
        <v>35.5146683111365,139.538635653662</v>
      </c>
      <c r="M159" t="s">
        <v>83</v>
      </c>
      <c r="AB159" t="s">
        <v>84</v>
      </c>
      <c r="AD159" t="s">
        <v>84</v>
      </c>
      <c r="AF159" t="s">
        <v>84</v>
      </c>
      <c r="AH159" t="s">
        <v>84</v>
      </c>
      <c r="AJ159" t="s">
        <v>84</v>
      </c>
      <c r="AL159" t="s">
        <v>84</v>
      </c>
      <c r="AN159" t="s">
        <v>84</v>
      </c>
      <c r="AP159" t="s">
        <v>84</v>
      </c>
      <c r="AR159" t="s">
        <v>84</v>
      </c>
      <c r="AT159" t="s">
        <v>84</v>
      </c>
      <c r="AV159" t="s">
        <v>84</v>
      </c>
      <c r="AX159" t="s">
        <v>84</v>
      </c>
      <c r="AZ159" t="s">
        <v>84</v>
      </c>
      <c r="BB159" t="s">
        <v>84</v>
      </c>
      <c r="BD159">
        <v>4977</v>
      </c>
      <c r="BE159" t="s">
        <v>84</v>
      </c>
      <c r="BF159" t="s">
        <v>84</v>
      </c>
      <c r="BH159" t="s">
        <v>84</v>
      </c>
      <c r="BI159" t="s">
        <v>84</v>
      </c>
      <c r="BJ159" t="s">
        <v>84</v>
      </c>
      <c r="BK159" t="s">
        <v>84</v>
      </c>
      <c r="BM159" t="s">
        <v>84</v>
      </c>
      <c r="BN159" t="s">
        <v>84</v>
      </c>
      <c r="BO159" t="s">
        <v>84</v>
      </c>
      <c r="BQ159">
        <v>0</v>
      </c>
      <c r="BR159">
        <v>1</v>
      </c>
      <c r="BS159">
        <v>1</v>
      </c>
      <c r="BT159">
        <v>1</v>
      </c>
      <c r="BU159">
        <v>210</v>
      </c>
      <c r="BV159">
        <f>IF(テーブル1[[#This Row],[出発地施設緯度.世界測地系.]]="NA",テーブル1[[#This Row],[Olat]],テーブル1[[#This Row],[出発地施設緯度.世界測地系.]])</f>
        <v>35.5085689378231</v>
      </c>
      <c r="BW159">
        <f>IF(テーブル1[[#This Row],[出発地施設経度.世界測地系.]]="NA",テーブル1[[#This Row],[Olon]],テーブル1[[#This Row],[出発地施設経度.世界測地系.]])</f>
        <v>139.60013872674401</v>
      </c>
      <c r="BX159">
        <f>IF(テーブル1[[#This Row],[到着地施設緯度.世界測地系.]]="NA",テーブル1[[#This Row],[Dlat]],テーブル1[[#This Row],[到着地施設緯度.世界測地系.]])</f>
        <v>35.514668311136496</v>
      </c>
      <c r="BY159">
        <f>IF(テーブル1[[#This Row],[到着地施設経度.世界測地系.]]="NA",テーブル1[[#This Row],[Dlon]],テーブル1[[#This Row],[到着地施設経度.世界測地系.]])</f>
        <v>139.538635653662</v>
      </c>
      <c r="BZ159" t="s">
        <v>84</v>
      </c>
      <c r="CA159" t="s">
        <v>84</v>
      </c>
      <c r="CB159" t="s">
        <v>84</v>
      </c>
      <c r="CC159" t="s">
        <v>84</v>
      </c>
      <c r="CD159">
        <v>35.5085689378231</v>
      </c>
      <c r="CE159">
        <v>139.60013872674401</v>
      </c>
      <c r="CF159">
        <v>35.514668311136496</v>
      </c>
      <c r="CG159">
        <v>139.538635653662</v>
      </c>
    </row>
    <row r="160" spans="1:85" x14ac:dyDescent="0.4">
      <c r="A160">
        <v>1</v>
      </c>
      <c r="B160">
        <v>194062</v>
      </c>
      <c r="C160" t="s">
        <v>170</v>
      </c>
      <c r="D160">
        <v>600</v>
      </c>
      <c r="E160" t="s">
        <v>92</v>
      </c>
      <c r="F160" s="1">
        <v>39782.483680555553</v>
      </c>
      <c r="G160" s="1">
        <v>39782.508946759262</v>
      </c>
      <c r="H160">
        <v>2183</v>
      </c>
      <c r="I160" t="str">
        <f>テーブル1[[#This Row],[出発地緯度]]&amp;","&amp;テーブル1[[#This Row],[出発地経度]]</f>
        <v>35.5152154499903,139.538485440944</v>
      </c>
      <c r="J160" t="str">
        <f>テーブル1[[#This Row],[到着地緯度]]&amp;","&amp;テーブル1[[#This Row],[到着地経度]]</f>
        <v>35.5108165871788,139.605277796452</v>
      </c>
      <c r="M160" t="s">
        <v>83</v>
      </c>
      <c r="N160" t="s">
        <v>82</v>
      </c>
      <c r="AB160">
        <v>420</v>
      </c>
      <c r="AC160" s="1">
        <v>39782.493530092594</v>
      </c>
      <c r="AD160" t="s">
        <v>84</v>
      </c>
      <c r="AF160" t="s">
        <v>84</v>
      </c>
      <c r="AH160" t="s">
        <v>84</v>
      </c>
      <c r="AJ160" t="s">
        <v>84</v>
      </c>
      <c r="AL160" t="s">
        <v>84</v>
      </c>
      <c r="AN160" t="s">
        <v>84</v>
      </c>
      <c r="AP160" t="s">
        <v>84</v>
      </c>
      <c r="AR160" t="s">
        <v>84</v>
      </c>
      <c r="AT160" t="s">
        <v>84</v>
      </c>
      <c r="AV160" t="s">
        <v>84</v>
      </c>
      <c r="AX160" t="s">
        <v>84</v>
      </c>
      <c r="AZ160" t="s">
        <v>84</v>
      </c>
      <c r="BB160" t="s">
        <v>84</v>
      </c>
      <c r="BD160">
        <v>4851</v>
      </c>
      <c r="BE160" t="s">
        <v>84</v>
      </c>
      <c r="BF160" t="s">
        <v>84</v>
      </c>
      <c r="BH160" t="s">
        <v>84</v>
      </c>
      <c r="BI160" t="s">
        <v>84</v>
      </c>
      <c r="BJ160" t="s">
        <v>84</v>
      </c>
      <c r="BK160" t="s">
        <v>84</v>
      </c>
      <c r="BM160" t="s">
        <v>84</v>
      </c>
      <c r="BN160" t="s">
        <v>84</v>
      </c>
      <c r="BO160" t="s">
        <v>84</v>
      </c>
      <c r="BQ160">
        <v>0</v>
      </c>
      <c r="BR160">
        <v>1</v>
      </c>
      <c r="BS160">
        <v>1</v>
      </c>
      <c r="BT160">
        <v>1</v>
      </c>
      <c r="BU160">
        <v>210</v>
      </c>
      <c r="BV160">
        <f>IF(テーブル1[[#This Row],[出発地施設緯度.世界測地系.]]="NA",テーブル1[[#This Row],[Olat]],テーブル1[[#This Row],[出発地施設緯度.世界測地系.]])</f>
        <v>35.515215449990301</v>
      </c>
      <c r="BW160">
        <f>IF(テーブル1[[#This Row],[出発地施設経度.世界測地系.]]="NA",テーブル1[[#This Row],[Olon]],テーブル1[[#This Row],[出発地施設経度.世界測地系.]])</f>
        <v>139.53848544094399</v>
      </c>
      <c r="BX160">
        <f>IF(テーブル1[[#This Row],[到着地施設緯度.世界測地系.]]="NA",テーブル1[[#This Row],[Dlat]],テーブル1[[#This Row],[到着地施設緯度.世界測地系.]])</f>
        <v>35.510816587178802</v>
      </c>
      <c r="BY160">
        <f>IF(テーブル1[[#This Row],[到着地施設経度.世界測地系.]]="NA",テーブル1[[#This Row],[Dlon]],テーブル1[[#This Row],[到着地施設経度.世界測地系.]])</f>
        <v>139.60527779645199</v>
      </c>
      <c r="BZ160" t="s">
        <v>84</v>
      </c>
      <c r="CA160" t="s">
        <v>84</v>
      </c>
      <c r="CB160" t="s">
        <v>84</v>
      </c>
      <c r="CC160" t="s">
        <v>84</v>
      </c>
      <c r="CD160">
        <v>35.515215449990301</v>
      </c>
      <c r="CE160">
        <v>139.53848544094399</v>
      </c>
      <c r="CF160">
        <v>35.510816587178802</v>
      </c>
      <c r="CG160">
        <v>139.60527779645199</v>
      </c>
    </row>
    <row r="161" spans="1:85" x14ac:dyDescent="0.4">
      <c r="B161">
        <v>197767</v>
      </c>
      <c r="C161" t="s">
        <v>170</v>
      </c>
      <c r="D161">
        <v>600</v>
      </c>
      <c r="E161" t="s">
        <v>92</v>
      </c>
      <c r="F161" s="1">
        <v>39789.44222222222</v>
      </c>
      <c r="G161" s="1">
        <v>39789.48940972222</v>
      </c>
      <c r="H161">
        <v>4077</v>
      </c>
      <c r="I161" t="str">
        <f>テーブル1[[#This Row],[出発地緯度]]&amp;","&amp;テーブル1[[#This Row],[出発地経度]]</f>
        <v>35.5081880106652,139.533276597124</v>
      </c>
      <c r="J161" t="str">
        <f>テーブル1[[#This Row],[到着地緯度]]&amp;","&amp;テーブル1[[#This Row],[到着地経度]]</f>
        <v>35.4439490993319,139.63733561311</v>
      </c>
      <c r="M161" t="s">
        <v>82</v>
      </c>
      <c r="N161" t="s">
        <v>83</v>
      </c>
      <c r="AB161">
        <v>210</v>
      </c>
      <c r="AC161" s="1">
        <v>39789.456875000003</v>
      </c>
      <c r="AD161" t="s">
        <v>84</v>
      </c>
      <c r="AF161" t="s">
        <v>84</v>
      </c>
      <c r="AH161" t="s">
        <v>84</v>
      </c>
      <c r="AJ161" t="s">
        <v>84</v>
      </c>
      <c r="AL161" t="s">
        <v>84</v>
      </c>
      <c r="AN161" t="s">
        <v>84</v>
      </c>
      <c r="AP161" t="s">
        <v>84</v>
      </c>
      <c r="AR161" t="s">
        <v>84</v>
      </c>
      <c r="AT161" t="s">
        <v>84</v>
      </c>
      <c r="AV161" t="s">
        <v>84</v>
      </c>
      <c r="AX161" t="s">
        <v>84</v>
      </c>
      <c r="AZ161" t="s">
        <v>84</v>
      </c>
      <c r="BB161" t="s">
        <v>84</v>
      </c>
      <c r="BD161">
        <v>6848</v>
      </c>
      <c r="BE161" t="s">
        <v>84</v>
      </c>
      <c r="BF161" t="s">
        <v>84</v>
      </c>
      <c r="BH161" t="s">
        <v>84</v>
      </c>
      <c r="BI161" t="s">
        <v>84</v>
      </c>
      <c r="BJ161" t="s">
        <v>84</v>
      </c>
      <c r="BK161" t="s">
        <v>84</v>
      </c>
      <c r="BM161" t="s">
        <v>84</v>
      </c>
      <c r="BN161" t="s">
        <v>84</v>
      </c>
      <c r="BO161" t="s">
        <v>84</v>
      </c>
      <c r="BQ161">
        <v>0</v>
      </c>
      <c r="BR161">
        <v>1</v>
      </c>
      <c r="BS161">
        <v>1</v>
      </c>
      <c r="BT161">
        <v>1</v>
      </c>
      <c r="BU161">
        <v>420</v>
      </c>
      <c r="BV161">
        <f>IF(テーブル1[[#This Row],[出発地施設緯度.世界測地系.]]="NA",テーブル1[[#This Row],[Olat]],テーブル1[[#This Row],[出発地施設緯度.世界測地系.]])</f>
        <v>35.508188010665201</v>
      </c>
      <c r="BW161">
        <f>IF(テーブル1[[#This Row],[出発地施設経度.世界測地系.]]="NA",テーブル1[[#This Row],[Olon]],テーブル1[[#This Row],[出発地施設経度.世界測地系.]])</f>
        <v>139.533276597124</v>
      </c>
      <c r="BX161">
        <f>IF(テーブル1[[#This Row],[到着地施設緯度.世界測地系.]]="NA",テーブル1[[#This Row],[Dlat]],テーブル1[[#This Row],[到着地施設緯度.世界測地系.]])</f>
        <v>35.443949099331903</v>
      </c>
      <c r="BY161">
        <f>IF(テーブル1[[#This Row],[到着地施設経度.世界測地系.]]="NA",テーブル1[[#This Row],[Dlon]],テーブル1[[#This Row],[到着地施設経度.世界測地系.]])</f>
        <v>139.63733561311</v>
      </c>
      <c r="BZ161" t="s">
        <v>84</v>
      </c>
      <c r="CA161" t="s">
        <v>84</v>
      </c>
      <c r="CB161" t="s">
        <v>84</v>
      </c>
      <c r="CC161" t="s">
        <v>84</v>
      </c>
      <c r="CD161">
        <v>35.508188010665201</v>
      </c>
      <c r="CE161">
        <v>139.533276597124</v>
      </c>
      <c r="CF161">
        <v>35.443949099331903</v>
      </c>
      <c r="CG161">
        <v>139.63733561311</v>
      </c>
    </row>
    <row r="162" spans="1:85" x14ac:dyDescent="0.4">
      <c r="A162">
        <v>1</v>
      </c>
      <c r="B162">
        <v>198057</v>
      </c>
      <c r="C162" t="s">
        <v>170</v>
      </c>
      <c r="D162">
        <v>600</v>
      </c>
      <c r="E162" t="s">
        <v>92</v>
      </c>
      <c r="F162" s="1">
        <v>39789.756932870368</v>
      </c>
      <c r="G162" s="1">
        <v>39789.828310185185</v>
      </c>
      <c r="H162">
        <v>6167</v>
      </c>
      <c r="I162" t="str">
        <f>テーブル1[[#This Row],[出発地緯度]]&amp;","&amp;テーブル1[[#This Row],[出発地経度]]</f>
        <v>35.4470658322839,139.646857378821</v>
      </c>
      <c r="J162" t="str">
        <f>テーブル1[[#This Row],[到着地緯度]]&amp;","&amp;テーブル1[[#This Row],[到着地経度]]</f>
        <v>35.5149257618071,139.525938096328</v>
      </c>
      <c r="M162" t="s">
        <v>82</v>
      </c>
      <c r="N162" t="s">
        <v>83</v>
      </c>
      <c r="O162" t="s">
        <v>82</v>
      </c>
      <c r="AB162">
        <v>210</v>
      </c>
      <c r="AC162" s="1">
        <v>39789.772499999999</v>
      </c>
      <c r="AD162">
        <v>420</v>
      </c>
      <c r="AE162" s="1">
        <v>39789.796747685185</v>
      </c>
      <c r="AF162" t="s">
        <v>84</v>
      </c>
      <c r="AH162" t="s">
        <v>84</v>
      </c>
      <c r="AJ162" t="s">
        <v>84</v>
      </c>
      <c r="AL162" t="s">
        <v>84</v>
      </c>
      <c r="AN162" t="s">
        <v>84</v>
      </c>
      <c r="AP162" t="s">
        <v>84</v>
      </c>
      <c r="AR162" t="s">
        <v>84</v>
      </c>
      <c r="AT162" t="s">
        <v>84</v>
      </c>
      <c r="AV162" t="s">
        <v>84</v>
      </c>
      <c r="AX162" t="s">
        <v>84</v>
      </c>
      <c r="AZ162" t="s">
        <v>84</v>
      </c>
      <c r="BB162" t="s">
        <v>84</v>
      </c>
      <c r="BD162">
        <v>7056</v>
      </c>
      <c r="BE162" t="s">
        <v>84</v>
      </c>
      <c r="BF162" t="s">
        <v>84</v>
      </c>
      <c r="BH162" t="s">
        <v>84</v>
      </c>
      <c r="BI162" t="s">
        <v>84</v>
      </c>
      <c r="BJ162" t="s">
        <v>84</v>
      </c>
      <c r="BK162" t="s">
        <v>84</v>
      </c>
      <c r="BM162" t="s">
        <v>84</v>
      </c>
      <c r="BN162" t="s">
        <v>84</v>
      </c>
      <c r="BO162" t="s">
        <v>84</v>
      </c>
      <c r="BQ162">
        <v>0</v>
      </c>
      <c r="BR162">
        <v>1</v>
      </c>
      <c r="BS162">
        <v>1</v>
      </c>
      <c r="BT162">
        <v>1</v>
      </c>
      <c r="BU162">
        <v>420</v>
      </c>
      <c r="BV162">
        <f>IF(テーブル1[[#This Row],[出発地施設緯度.世界測地系.]]="NA",テーブル1[[#This Row],[Olat]],テーブル1[[#This Row],[出発地施設緯度.世界測地系.]])</f>
        <v>35.447065832283897</v>
      </c>
      <c r="BW162">
        <f>IF(テーブル1[[#This Row],[出発地施設経度.世界測地系.]]="NA",テーブル1[[#This Row],[Olon]],テーブル1[[#This Row],[出発地施設経度.世界測地系.]])</f>
        <v>139.64685737882101</v>
      </c>
      <c r="BX162">
        <f>IF(テーブル1[[#This Row],[到着地施設緯度.世界測地系.]]="NA",テーブル1[[#This Row],[Dlat]],テーブル1[[#This Row],[到着地施設緯度.世界測地系.]])</f>
        <v>35.514925761807099</v>
      </c>
      <c r="BY162">
        <f>IF(テーブル1[[#This Row],[到着地施設経度.世界測地系.]]="NA",テーブル1[[#This Row],[Dlon]],テーブル1[[#This Row],[到着地施設経度.世界測地系.]])</f>
        <v>139.52593809632799</v>
      </c>
      <c r="BZ162" t="s">
        <v>84</v>
      </c>
      <c r="CA162" t="s">
        <v>84</v>
      </c>
      <c r="CB162" t="s">
        <v>84</v>
      </c>
      <c r="CC162" t="s">
        <v>84</v>
      </c>
      <c r="CD162">
        <v>35.447065832283897</v>
      </c>
      <c r="CE162">
        <v>139.64685737882101</v>
      </c>
      <c r="CF162">
        <v>35.514925761807099</v>
      </c>
      <c r="CG162">
        <v>139.52593809632799</v>
      </c>
    </row>
    <row r="163" spans="1:85" x14ac:dyDescent="0.4">
      <c r="B163">
        <v>211889</v>
      </c>
      <c r="C163" t="s">
        <v>170</v>
      </c>
      <c r="D163">
        <v>600</v>
      </c>
      <c r="E163" t="s">
        <v>92</v>
      </c>
      <c r="F163" s="1">
        <v>39796.442754629628</v>
      </c>
      <c r="G163" s="1">
        <v>39796.486377314817</v>
      </c>
      <c r="H163">
        <v>3769</v>
      </c>
      <c r="I163" t="str">
        <f>テーブル1[[#This Row],[出発地緯度]]&amp;","&amp;テーブル1[[#This Row],[出発地経度]]</f>
        <v>35.5077052519934,139.532686468363</v>
      </c>
      <c r="J163" t="str">
        <f>テーブル1[[#This Row],[到着地緯度]]&amp;","&amp;テーブル1[[#This Row],[到着地経度]]</f>
        <v>35.5192172807177,139.564749675451</v>
      </c>
      <c r="M163" t="s">
        <v>82</v>
      </c>
      <c r="N163" t="s">
        <v>99</v>
      </c>
      <c r="AB163">
        <v>120</v>
      </c>
      <c r="AC163" s="1">
        <v>39796.454710648148</v>
      </c>
      <c r="AD163" t="s">
        <v>84</v>
      </c>
      <c r="AF163" t="s">
        <v>84</v>
      </c>
      <c r="AH163" t="s">
        <v>84</v>
      </c>
      <c r="AJ163" t="s">
        <v>84</v>
      </c>
      <c r="AL163" t="s">
        <v>84</v>
      </c>
      <c r="AN163" t="s">
        <v>84</v>
      </c>
      <c r="AP163" t="s">
        <v>84</v>
      </c>
      <c r="AR163" t="s">
        <v>84</v>
      </c>
      <c r="AT163" t="s">
        <v>84</v>
      </c>
      <c r="AV163" t="s">
        <v>84</v>
      </c>
      <c r="AX163" t="s">
        <v>84</v>
      </c>
      <c r="AZ163" t="s">
        <v>84</v>
      </c>
      <c r="BB163" t="s">
        <v>84</v>
      </c>
      <c r="BD163">
        <v>8908</v>
      </c>
      <c r="BE163" t="s">
        <v>84</v>
      </c>
      <c r="BF163" t="s">
        <v>84</v>
      </c>
      <c r="BH163" t="s">
        <v>84</v>
      </c>
      <c r="BI163" t="s">
        <v>84</v>
      </c>
      <c r="BJ163" t="s">
        <v>84</v>
      </c>
      <c r="BK163" t="s">
        <v>84</v>
      </c>
      <c r="BM163" t="s">
        <v>84</v>
      </c>
      <c r="BN163" t="s">
        <v>84</v>
      </c>
      <c r="BO163" t="s">
        <v>84</v>
      </c>
      <c r="BQ163">
        <v>0</v>
      </c>
      <c r="BR163">
        <v>1</v>
      </c>
      <c r="BS163">
        <v>1</v>
      </c>
      <c r="BT163">
        <v>1</v>
      </c>
      <c r="BU163">
        <v>420</v>
      </c>
      <c r="BV163">
        <f>IF(テーブル1[[#This Row],[出発地施設緯度.世界測地系.]]="NA",テーブル1[[#This Row],[Olat]],テーブル1[[#This Row],[出発地施設緯度.世界測地系.]])</f>
        <v>35.5077052519934</v>
      </c>
      <c r="BW163">
        <f>IF(テーブル1[[#This Row],[出発地施設経度.世界測地系.]]="NA",テーブル1[[#This Row],[Olon]],テーブル1[[#This Row],[出発地施設経度.世界測地系.]])</f>
        <v>139.53268646836301</v>
      </c>
      <c r="BX163">
        <f>IF(テーブル1[[#This Row],[到着地施設緯度.世界測地系.]]="NA",テーブル1[[#This Row],[Dlat]],テーブル1[[#This Row],[到着地施設緯度.世界測地系.]])</f>
        <v>35.519217280717697</v>
      </c>
      <c r="BY163">
        <f>IF(テーブル1[[#This Row],[到着地施設経度.世界測地系.]]="NA",テーブル1[[#This Row],[Dlon]],テーブル1[[#This Row],[到着地施設経度.世界測地系.]])</f>
        <v>139.564749675451</v>
      </c>
      <c r="BZ163" t="s">
        <v>84</v>
      </c>
      <c r="CA163" t="s">
        <v>84</v>
      </c>
      <c r="CB163" t="s">
        <v>84</v>
      </c>
      <c r="CC163" t="s">
        <v>84</v>
      </c>
      <c r="CD163">
        <v>35.5077052519934</v>
      </c>
      <c r="CE163">
        <v>139.53268646836301</v>
      </c>
      <c r="CF163">
        <v>35.519217280717697</v>
      </c>
      <c r="CG163">
        <v>139.564749675451</v>
      </c>
    </row>
    <row r="164" spans="1:85" x14ac:dyDescent="0.4">
      <c r="B164">
        <v>224165</v>
      </c>
      <c r="C164" t="s">
        <v>170</v>
      </c>
      <c r="D164">
        <v>600</v>
      </c>
      <c r="E164" t="s">
        <v>92</v>
      </c>
      <c r="F164" s="1">
        <v>39800.467789351853</v>
      </c>
      <c r="G164" s="1">
        <v>39800.498796296299</v>
      </c>
      <c r="H164">
        <v>2679</v>
      </c>
      <c r="I164" t="str">
        <f>テーブル1[[#This Row],[出発地緯度]]&amp;","&amp;テーブル1[[#This Row],[出発地経度]]</f>
        <v>35.5152583135662,139.530937665806</v>
      </c>
      <c r="J164" t="str">
        <f>テーブル1[[#This Row],[到着地緯度]]&amp;","&amp;テーブル1[[#This Row],[到着地経度]]</f>
        <v>35.5140352402579,139.559326164485</v>
      </c>
      <c r="M164" t="s">
        <v>82</v>
      </c>
      <c r="N164" t="s">
        <v>99</v>
      </c>
      <c r="AB164">
        <v>120</v>
      </c>
      <c r="AC164" s="1">
        <v>39800.47115740741</v>
      </c>
      <c r="AD164" t="s">
        <v>84</v>
      </c>
      <c r="AF164" t="s">
        <v>84</v>
      </c>
      <c r="AH164" t="s">
        <v>84</v>
      </c>
      <c r="AJ164" t="s">
        <v>84</v>
      </c>
      <c r="AL164" t="s">
        <v>84</v>
      </c>
      <c r="AN164" t="s">
        <v>84</v>
      </c>
      <c r="AP164" t="s">
        <v>84</v>
      </c>
      <c r="AR164" t="s">
        <v>84</v>
      </c>
      <c r="AT164" t="s">
        <v>84</v>
      </c>
      <c r="AV164" t="s">
        <v>84</v>
      </c>
      <c r="AX164" t="s">
        <v>84</v>
      </c>
      <c r="AZ164" t="s">
        <v>84</v>
      </c>
      <c r="BB164" t="s">
        <v>84</v>
      </c>
      <c r="BD164">
        <v>9957</v>
      </c>
      <c r="BE164" t="s">
        <v>84</v>
      </c>
      <c r="BF164" t="s">
        <v>84</v>
      </c>
      <c r="BH164" t="s">
        <v>84</v>
      </c>
      <c r="BI164" t="s">
        <v>84</v>
      </c>
      <c r="BJ164" t="s">
        <v>84</v>
      </c>
      <c r="BK164" t="s">
        <v>84</v>
      </c>
      <c r="BM164" t="s">
        <v>84</v>
      </c>
      <c r="BN164" t="s">
        <v>84</v>
      </c>
      <c r="BO164" t="s">
        <v>84</v>
      </c>
      <c r="BQ164">
        <v>0</v>
      </c>
      <c r="BR164">
        <v>1</v>
      </c>
      <c r="BS164">
        <v>1</v>
      </c>
      <c r="BT164">
        <v>1</v>
      </c>
      <c r="BU164">
        <v>420</v>
      </c>
      <c r="BV164">
        <f>IF(テーブル1[[#This Row],[出発地施設緯度.世界測地系.]]="NA",テーブル1[[#This Row],[Olat]],テーブル1[[#This Row],[出発地施設緯度.世界測地系.]])</f>
        <v>35.5152583135662</v>
      </c>
      <c r="BW164">
        <f>IF(テーブル1[[#This Row],[出発地施設経度.世界測地系.]]="NA",テーブル1[[#This Row],[Olon]],テーブル1[[#This Row],[出発地施設経度.世界測地系.]])</f>
        <v>139.53093766580599</v>
      </c>
      <c r="BX164">
        <f>IF(テーブル1[[#This Row],[到着地施設緯度.世界測地系.]]="NA",テーブル1[[#This Row],[Dlat]],テーブル1[[#This Row],[到着地施設緯度.世界測地系.]])</f>
        <v>35.514035240257897</v>
      </c>
      <c r="BY164">
        <f>IF(テーブル1[[#This Row],[到着地施設経度.世界測地系.]]="NA",テーブル1[[#This Row],[Dlon]],テーブル1[[#This Row],[到着地施設経度.世界測地系.]])</f>
        <v>139.55932616448499</v>
      </c>
      <c r="BZ164" t="s">
        <v>84</v>
      </c>
      <c r="CA164" t="s">
        <v>84</v>
      </c>
      <c r="CB164" t="s">
        <v>84</v>
      </c>
      <c r="CC164" t="s">
        <v>84</v>
      </c>
      <c r="CD164">
        <v>35.5152583135662</v>
      </c>
      <c r="CE164">
        <v>139.53093766580599</v>
      </c>
      <c r="CF164">
        <v>35.514035240257897</v>
      </c>
      <c r="CG164">
        <v>139.55932616448499</v>
      </c>
    </row>
    <row r="165" spans="1:85" x14ac:dyDescent="0.4">
      <c r="B165">
        <v>225155</v>
      </c>
      <c r="C165" t="s">
        <v>170</v>
      </c>
      <c r="D165">
        <v>600</v>
      </c>
      <c r="E165" t="s">
        <v>92</v>
      </c>
      <c r="F165" s="1">
        <v>39803.541400462964</v>
      </c>
      <c r="G165" s="1">
        <v>39803.558344907404</v>
      </c>
      <c r="H165">
        <v>1464</v>
      </c>
      <c r="I165" t="str">
        <f>テーブル1[[#This Row],[出発地緯度]]&amp;","&amp;テーブル1[[#This Row],[出発地経度]]</f>
        <v>35.54376483444,139.575017092417</v>
      </c>
      <c r="J165" t="str">
        <f>テーブル1[[#This Row],[到着地緯度]]&amp;","&amp;テーブル1[[#This Row],[到着地経度]]</f>
        <v>35.5477184851853,139.584957384832</v>
      </c>
      <c r="M165" t="s">
        <v>82</v>
      </c>
      <c r="N165" t="s">
        <v>99</v>
      </c>
      <c r="AB165">
        <v>120</v>
      </c>
      <c r="AC165" s="1">
        <v>39803.548425925925</v>
      </c>
      <c r="AD165" t="s">
        <v>84</v>
      </c>
      <c r="AF165" t="s">
        <v>84</v>
      </c>
      <c r="AH165" t="s">
        <v>84</v>
      </c>
      <c r="AJ165" t="s">
        <v>84</v>
      </c>
      <c r="AL165" t="s">
        <v>84</v>
      </c>
      <c r="AN165" t="s">
        <v>84</v>
      </c>
      <c r="AP165" t="s">
        <v>84</v>
      </c>
      <c r="AR165" t="s">
        <v>84</v>
      </c>
      <c r="AT165" t="s">
        <v>84</v>
      </c>
      <c r="AV165" t="s">
        <v>84</v>
      </c>
      <c r="AX165" t="s">
        <v>84</v>
      </c>
      <c r="AZ165" t="s">
        <v>84</v>
      </c>
      <c r="BB165" t="s">
        <v>84</v>
      </c>
      <c r="BD165">
        <v>10771</v>
      </c>
      <c r="BE165" t="s">
        <v>84</v>
      </c>
      <c r="BF165" t="s">
        <v>84</v>
      </c>
      <c r="BH165" t="s">
        <v>84</v>
      </c>
      <c r="BI165" t="s">
        <v>84</v>
      </c>
      <c r="BJ165" t="s">
        <v>84</v>
      </c>
      <c r="BK165" t="s">
        <v>84</v>
      </c>
      <c r="BM165" t="s">
        <v>84</v>
      </c>
      <c r="BN165" t="s">
        <v>84</v>
      </c>
      <c r="BO165" t="s">
        <v>84</v>
      </c>
      <c r="BQ165">
        <v>0</v>
      </c>
      <c r="BR165">
        <v>1</v>
      </c>
      <c r="BS165">
        <v>1</v>
      </c>
      <c r="BT165">
        <v>1</v>
      </c>
      <c r="BU165">
        <v>420</v>
      </c>
      <c r="BV165">
        <f>IF(テーブル1[[#This Row],[出発地施設緯度.世界測地系.]]="NA",テーブル1[[#This Row],[Olat]],テーブル1[[#This Row],[出発地施設緯度.世界測地系.]])</f>
        <v>35.543764834439997</v>
      </c>
      <c r="BW165">
        <f>IF(テーブル1[[#This Row],[出発地施設経度.世界測地系.]]="NA",テーブル1[[#This Row],[Olon]],テーブル1[[#This Row],[出発地施設経度.世界測地系.]])</f>
        <v>139.575017092417</v>
      </c>
      <c r="BX165">
        <f>IF(テーブル1[[#This Row],[到着地施設緯度.世界測地系.]]="NA",テーブル1[[#This Row],[Dlat]],テーブル1[[#This Row],[到着地施設緯度.世界測地系.]])</f>
        <v>35.5477184851853</v>
      </c>
      <c r="BY165">
        <f>IF(テーブル1[[#This Row],[到着地施設経度.世界測地系.]]="NA",テーブル1[[#This Row],[Dlon]],テーブル1[[#This Row],[到着地施設経度.世界測地系.]])</f>
        <v>139.58495738483199</v>
      </c>
      <c r="BZ165" t="s">
        <v>84</v>
      </c>
      <c r="CA165" t="s">
        <v>84</v>
      </c>
      <c r="CB165" t="s">
        <v>84</v>
      </c>
      <c r="CC165" t="s">
        <v>84</v>
      </c>
      <c r="CD165">
        <v>35.543764834439997</v>
      </c>
      <c r="CE165">
        <v>139.575017092417</v>
      </c>
      <c r="CF165">
        <v>35.5477184851853</v>
      </c>
      <c r="CG165">
        <v>139.58495738483199</v>
      </c>
    </row>
    <row r="166" spans="1:85" x14ac:dyDescent="0.4">
      <c r="B166">
        <v>190346</v>
      </c>
      <c r="C166" t="s">
        <v>170</v>
      </c>
      <c r="D166">
        <v>500</v>
      </c>
      <c r="E166" t="s">
        <v>90</v>
      </c>
      <c r="F166" s="1">
        <v>39775.480462962965</v>
      </c>
      <c r="G166" s="1">
        <v>39775.49827546296</v>
      </c>
      <c r="H166">
        <v>1539</v>
      </c>
      <c r="I166" t="str">
        <f>テーブル1[[#This Row],[出発地緯度]]&amp;","&amp;テーブル1[[#This Row],[出発地経度]]</f>
        <v>35.5087674418487,139.532885002965</v>
      </c>
      <c r="J166" t="str">
        <f>テーブル1[[#This Row],[到着地緯度]]&amp;","&amp;テーブル1[[#This Row],[到着地経度]]</f>
        <v>35.5179674068154,139.564315169089</v>
      </c>
      <c r="M166" t="s">
        <v>82</v>
      </c>
      <c r="N166" t="s">
        <v>104</v>
      </c>
      <c r="AB166">
        <v>110</v>
      </c>
      <c r="AC166" s="1">
        <v>39775.483668981484</v>
      </c>
      <c r="AD166" t="s">
        <v>84</v>
      </c>
      <c r="AF166" t="s">
        <v>84</v>
      </c>
      <c r="AH166" t="s">
        <v>84</v>
      </c>
      <c r="AJ166" t="s">
        <v>84</v>
      </c>
      <c r="AL166" t="s">
        <v>84</v>
      </c>
      <c r="AN166" t="s">
        <v>84</v>
      </c>
      <c r="AP166" t="s">
        <v>84</v>
      </c>
      <c r="AR166" t="s">
        <v>84</v>
      </c>
      <c r="AT166" t="s">
        <v>84</v>
      </c>
      <c r="AV166" t="s">
        <v>84</v>
      </c>
      <c r="AX166" t="s">
        <v>84</v>
      </c>
      <c r="AZ166" t="s">
        <v>84</v>
      </c>
      <c r="BB166" t="s">
        <v>84</v>
      </c>
      <c r="BD166">
        <v>2777</v>
      </c>
      <c r="BE166" t="s">
        <v>84</v>
      </c>
      <c r="BF166" t="s">
        <v>84</v>
      </c>
      <c r="BH166" t="s">
        <v>84</v>
      </c>
      <c r="BI166" t="s">
        <v>84</v>
      </c>
      <c r="BJ166" t="s">
        <v>84</v>
      </c>
      <c r="BK166" t="s">
        <v>84</v>
      </c>
      <c r="BM166" t="s">
        <v>84</v>
      </c>
      <c r="BN166" t="s">
        <v>84</v>
      </c>
      <c r="BO166" t="s">
        <v>84</v>
      </c>
      <c r="BQ166">
        <v>0</v>
      </c>
      <c r="BR166">
        <v>1</v>
      </c>
      <c r="BS166">
        <v>1</v>
      </c>
      <c r="BT166">
        <v>1</v>
      </c>
      <c r="BU166">
        <v>420</v>
      </c>
      <c r="BV166">
        <f>IF(テーブル1[[#This Row],[出発地施設緯度.世界測地系.]]="NA",テーブル1[[#This Row],[Olat]],テーブル1[[#This Row],[出発地施設緯度.世界測地系.]])</f>
        <v>35.508767441848697</v>
      </c>
      <c r="BW166">
        <f>IF(テーブル1[[#This Row],[出発地施設経度.世界測地系.]]="NA",テーブル1[[#This Row],[Olon]],テーブル1[[#This Row],[出発地施設経度.世界測地系.]])</f>
        <v>139.532885002965</v>
      </c>
      <c r="BX166">
        <f>IF(テーブル1[[#This Row],[到着地施設緯度.世界測地系.]]="NA",テーブル1[[#This Row],[Dlat]],テーブル1[[#This Row],[到着地施設緯度.世界測地系.]])</f>
        <v>35.517967406815401</v>
      </c>
      <c r="BY166">
        <f>IF(テーブル1[[#This Row],[到着地施設経度.世界測地系.]]="NA",テーブル1[[#This Row],[Dlon]],テーブル1[[#This Row],[到着地施設経度.世界測地系.]])</f>
        <v>139.56431516908901</v>
      </c>
      <c r="BZ166" t="s">
        <v>84</v>
      </c>
      <c r="CA166" t="s">
        <v>84</v>
      </c>
      <c r="CB166" t="s">
        <v>84</v>
      </c>
      <c r="CC166" t="s">
        <v>84</v>
      </c>
      <c r="CD166">
        <v>35.508767441848697</v>
      </c>
      <c r="CE166">
        <v>139.532885002965</v>
      </c>
      <c r="CF166">
        <v>35.517967406815401</v>
      </c>
      <c r="CG166">
        <v>139.56431516908901</v>
      </c>
    </row>
    <row r="167" spans="1:85" x14ac:dyDescent="0.4">
      <c r="B167">
        <v>225473</v>
      </c>
      <c r="C167" t="s">
        <v>170</v>
      </c>
      <c r="D167">
        <v>500</v>
      </c>
      <c r="E167" t="s">
        <v>90</v>
      </c>
      <c r="F167" s="1">
        <v>39804.482858796298</v>
      </c>
      <c r="G167" s="1">
        <v>39804.495127314818</v>
      </c>
      <c r="H167">
        <v>1060</v>
      </c>
      <c r="I167" t="str">
        <f>テーブル1[[#This Row],[出発地緯度]]&amp;","&amp;テーブル1[[#This Row],[出発地経度]]</f>
        <v>35.5102694451936,139.616698673153</v>
      </c>
      <c r="J167" t="str">
        <f>テーブル1[[#This Row],[到着地緯度]]&amp;","&amp;テーブル1[[#This Row],[到着地経度]]</f>
        <v>35.5159181585186,139.56617660886</v>
      </c>
      <c r="M167" t="s">
        <v>82</v>
      </c>
      <c r="N167" t="s">
        <v>100</v>
      </c>
      <c r="O167" t="s">
        <v>83</v>
      </c>
      <c r="P167" t="s">
        <v>82</v>
      </c>
      <c r="AB167">
        <v>240</v>
      </c>
      <c r="AC167" s="1">
        <v>39804.482916666668</v>
      </c>
      <c r="AD167">
        <v>210</v>
      </c>
      <c r="AE167" s="1">
        <v>39804.489236111112</v>
      </c>
      <c r="AF167">
        <v>420</v>
      </c>
      <c r="AG167" s="1">
        <v>39804.489965277775</v>
      </c>
      <c r="AH167" t="s">
        <v>84</v>
      </c>
      <c r="AJ167" t="s">
        <v>84</v>
      </c>
      <c r="AL167" t="s">
        <v>84</v>
      </c>
      <c r="AN167" t="s">
        <v>84</v>
      </c>
      <c r="AP167" t="s">
        <v>84</v>
      </c>
      <c r="AR167" t="s">
        <v>84</v>
      </c>
      <c r="AT167" t="s">
        <v>84</v>
      </c>
      <c r="AV167" t="s">
        <v>84</v>
      </c>
      <c r="AX167" t="s">
        <v>84</v>
      </c>
      <c r="AZ167" t="s">
        <v>84</v>
      </c>
      <c r="BB167" t="s">
        <v>84</v>
      </c>
      <c r="BD167">
        <v>11004</v>
      </c>
      <c r="BE167" t="s">
        <v>84</v>
      </c>
      <c r="BF167" t="s">
        <v>84</v>
      </c>
      <c r="BH167" t="s">
        <v>84</v>
      </c>
      <c r="BI167" t="s">
        <v>84</v>
      </c>
      <c r="BJ167" t="s">
        <v>84</v>
      </c>
      <c r="BK167" t="s">
        <v>84</v>
      </c>
      <c r="BM167" t="s">
        <v>84</v>
      </c>
      <c r="BN167" t="s">
        <v>84</v>
      </c>
      <c r="BO167" t="s">
        <v>84</v>
      </c>
      <c r="BQ167">
        <v>0</v>
      </c>
      <c r="BR167">
        <v>1</v>
      </c>
      <c r="BS167">
        <v>1</v>
      </c>
      <c r="BT167">
        <v>1</v>
      </c>
      <c r="BU167">
        <v>420</v>
      </c>
      <c r="BV167">
        <f>IF(テーブル1[[#This Row],[出発地施設緯度.世界測地系.]]="NA",テーブル1[[#This Row],[Olat]],テーブル1[[#This Row],[出発地施設緯度.世界測地系.]])</f>
        <v>35.5102694451936</v>
      </c>
      <c r="BW167">
        <f>IF(テーブル1[[#This Row],[出発地施設経度.世界測地系.]]="NA",テーブル1[[#This Row],[Olon]],テーブル1[[#This Row],[出発地施設経度.世界測地系.]])</f>
        <v>139.616698673153</v>
      </c>
      <c r="BX167">
        <f>IF(テーブル1[[#This Row],[到着地施設緯度.世界測地系.]]="NA",テーブル1[[#This Row],[Dlat]],テーブル1[[#This Row],[到着地施設緯度.世界測地系.]])</f>
        <v>35.515918158518602</v>
      </c>
      <c r="BY167">
        <f>IF(テーブル1[[#This Row],[到着地施設経度.世界測地系.]]="NA",テーブル1[[#This Row],[Dlon]],テーブル1[[#This Row],[到着地施設経度.世界測地系.]])</f>
        <v>139.56617660885999</v>
      </c>
      <c r="BZ167" t="s">
        <v>84</v>
      </c>
      <c r="CA167" t="s">
        <v>84</v>
      </c>
      <c r="CB167" t="s">
        <v>84</v>
      </c>
      <c r="CC167" t="s">
        <v>84</v>
      </c>
      <c r="CD167">
        <v>35.5102694451936</v>
      </c>
      <c r="CE167">
        <v>139.616698673153</v>
      </c>
      <c r="CF167">
        <v>35.515918158518602</v>
      </c>
      <c r="CG167">
        <v>139.56617660885999</v>
      </c>
    </row>
    <row r="168" spans="1:85" x14ac:dyDescent="0.4">
      <c r="A168">
        <v>1</v>
      </c>
      <c r="B168">
        <v>211519</v>
      </c>
      <c r="C168" t="s">
        <v>136</v>
      </c>
      <c r="D168">
        <v>999</v>
      </c>
      <c r="E168" t="s">
        <v>86</v>
      </c>
      <c r="F168" s="1">
        <v>39795.586342592593</v>
      </c>
      <c r="G168" s="1">
        <v>39795.630277777775</v>
      </c>
      <c r="H168">
        <v>3796</v>
      </c>
      <c r="I168" t="str">
        <f>テーブル1[[#This Row],[出発地緯度]]&amp;","&amp;テーブル1[[#This Row],[出発地経度]]</f>
        <v>35.545027015445,139.627458379096</v>
      </c>
      <c r="J168" t="str">
        <f>テーブル1[[#This Row],[到着地緯度]]&amp;","&amp;テーブル1[[#This Row],[到着地経度]]</f>
        <v>35.6665877635051,139.710486286227</v>
      </c>
      <c r="K168" t="s">
        <v>79</v>
      </c>
      <c r="L168" t="s">
        <v>226</v>
      </c>
      <c r="M168" t="s">
        <v>82</v>
      </c>
      <c r="N168" t="s">
        <v>87</v>
      </c>
      <c r="O168" t="s">
        <v>87</v>
      </c>
      <c r="P168" t="s">
        <v>82</v>
      </c>
      <c r="AB168">
        <v>200</v>
      </c>
      <c r="AC168" s="1">
        <v>39795.600671296299</v>
      </c>
      <c r="AD168">
        <v>200</v>
      </c>
      <c r="AE168" s="1">
        <v>39795.621759259258</v>
      </c>
      <c r="AF168">
        <v>420</v>
      </c>
      <c r="AG168" s="1">
        <v>39795.627974537034</v>
      </c>
      <c r="AH168" t="s">
        <v>84</v>
      </c>
      <c r="AJ168" t="s">
        <v>84</v>
      </c>
      <c r="AL168" t="s">
        <v>84</v>
      </c>
      <c r="AN168" t="s">
        <v>84</v>
      </c>
      <c r="AP168" t="s">
        <v>84</v>
      </c>
      <c r="AR168" t="s">
        <v>84</v>
      </c>
      <c r="AT168" t="s">
        <v>84</v>
      </c>
      <c r="AV168" t="s">
        <v>84</v>
      </c>
      <c r="AX168" t="s">
        <v>84</v>
      </c>
      <c r="AZ168" t="s">
        <v>84</v>
      </c>
      <c r="BB168" t="s">
        <v>84</v>
      </c>
      <c r="BD168">
        <v>8693</v>
      </c>
      <c r="BE168">
        <v>547</v>
      </c>
      <c r="BF168">
        <v>110</v>
      </c>
      <c r="BG168" t="s">
        <v>79</v>
      </c>
      <c r="BH168">
        <v>35.541787999999997</v>
      </c>
      <c r="BI168">
        <v>139.63065</v>
      </c>
      <c r="BJ168">
        <v>947</v>
      </c>
      <c r="BK168">
        <v>270</v>
      </c>
      <c r="BL168" t="s">
        <v>139</v>
      </c>
      <c r="BM168">
        <v>35.663360300000001</v>
      </c>
      <c r="BN168">
        <v>139.71369039999999</v>
      </c>
      <c r="BO168">
        <v>1</v>
      </c>
      <c r="BP168" t="s">
        <v>81</v>
      </c>
      <c r="BQ168">
        <v>1</v>
      </c>
      <c r="BR168">
        <v>1</v>
      </c>
      <c r="BS168">
        <v>1</v>
      </c>
      <c r="BT168">
        <v>1</v>
      </c>
      <c r="BU168">
        <v>420</v>
      </c>
      <c r="BV168">
        <f>IF(テーブル1[[#This Row],[出発地施設緯度.世界測地系.]]="NA",テーブル1[[#This Row],[Olat]],テーブル1[[#This Row],[出発地施設緯度.世界測地系.]])</f>
        <v>35.545027015445001</v>
      </c>
      <c r="BW168">
        <f>IF(テーブル1[[#This Row],[出発地施設経度.世界測地系.]]="NA",テーブル1[[#This Row],[Olon]],テーブル1[[#This Row],[出発地施設経度.世界測地系.]])</f>
        <v>139.627458379096</v>
      </c>
      <c r="BX168">
        <f>IF(テーブル1[[#This Row],[到着地施設緯度.世界測地系.]]="NA",テーブル1[[#This Row],[Dlat]],テーブル1[[#This Row],[到着地施設緯度.世界測地系.]])</f>
        <v>35.666587763505099</v>
      </c>
      <c r="BY168">
        <f>IF(テーブル1[[#This Row],[到着地施設経度.世界測地系.]]="NA",テーブル1[[#This Row],[Dlon]],テーブル1[[#This Row],[到着地施設経度.世界測地系.]])</f>
        <v>139.710486286227</v>
      </c>
      <c r="BZ168">
        <v>35.545027015445001</v>
      </c>
      <c r="CA168">
        <v>139.627458379096</v>
      </c>
      <c r="CB168">
        <v>35.666587763505099</v>
      </c>
      <c r="CC168">
        <v>139.710486286227</v>
      </c>
      <c r="CD168">
        <v>35.545588757632601</v>
      </c>
      <c r="CE168">
        <v>139.62758844242799</v>
      </c>
      <c r="CF168">
        <v>35.666127204963303</v>
      </c>
      <c r="CG168">
        <v>139.71003954453499</v>
      </c>
    </row>
    <row r="169" spans="1:85" x14ac:dyDescent="0.4">
      <c r="B169">
        <v>189126</v>
      </c>
      <c r="C169" t="s">
        <v>136</v>
      </c>
      <c r="D169">
        <v>300</v>
      </c>
      <c r="E169" t="s">
        <v>119</v>
      </c>
      <c r="F169" s="1">
        <v>39772.735312500001</v>
      </c>
      <c r="G169" s="1">
        <v>39772.737175925926</v>
      </c>
      <c r="H169">
        <v>161</v>
      </c>
      <c r="I169" t="str">
        <f>テーブル1[[#This Row],[出発地緯度]]&amp;","&amp;テーブル1[[#This Row],[出発地経度]]</f>
        <v>35.6787980265341,139.737339093882</v>
      </c>
      <c r="J169" t="str">
        <f>テーブル1[[#This Row],[到着地緯度]]&amp;","&amp;テーブル1[[#This Row],[到着地経度]]</f>
        <v>35.6789749790075,139.741426746258</v>
      </c>
      <c r="M169" t="s">
        <v>83</v>
      </c>
      <c r="N169" t="s">
        <v>82</v>
      </c>
      <c r="AB169">
        <v>420</v>
      </c>
      <c r="AC169" s="1">
        <v>39772.735381944447</v>
      </c>
      <c r="AD169" t="s">
        <v>84</v>
      </c>
      <c r="AF169" t="s">
        <v>84</v>
      </c>
      <c r="AH169" t="s">
        <v>84</v>
      </c>
      <c r="AJ169" t="s">
        <v>84</v>
      </c>
      <c r="AL169" t="s">
        <v>84</v>
      </c>
      <c r="AN169" t="s">
        <v>84</v>
      </c>
      <c r="AP169" t="s">
        <v>84</v>
      </c>
      <c r="AR169" t="s">
        <v>84</v>
      </c>
      <c r="AT169" t="s">
        <v>84</v>
      </c>
      <c r="AV169" t="s">
        <v>84</v>
      </c>
      <c r="AX169" t="s">
        <v>84</v>
      </c>
      <c r="AZ169" t="s">
        <v>84</v>
      </c>
      <c r="BB169" t="s">
        <v>84</v>
      </c>
      <c r="BD169">
        <v>1984</v>
      </c>
      <c r="BE169" t="s">
        <v>84</v>
      </c>
      <c r="BF169" t="s">
        <v>84</v>
      </c>
      <c r="BH169" t="s">
        <v>84</v>
      </c>
      <c r="BI169" t="s">
        <v>84</v>
      </c>
      <c r="BJ169" t="s">
        <v>84</v>
      </c>
      <c r="BK169" t="s">
        <v>84</v>
      </c>
      <c r="BM169" t="s">
        <v>84</v>
      </c>
      <c r="BN169" t="s">
        <v>84</v>
      </c>
      <c r="BO169" t="s">
        <v>84</v>
      </c>
      <c r="BQ169">
        <v>0</v>
      </c>
      <c r="BR169">
        <v>1</v>
      </c>
      <c r="BS169">
        <v>1</v>
      </c>
      <c r="BT169">
        <v>1</v>
      </c>
      <c r="BU169">
        <v>210</v>
      </c>
      <c r="BV169">
        <f>IF(テーブル1[[#This Row],[出発地施設緯度.世界測地系.]]="NA",テーブル1[[#This Row],[Olat]],テーブル1[[#This Row],[出発地施設緯度.世界測地系.]])</f>
        <v>35.678798026534103</v>
      </c>
      <c r="BW169">
        <f>IF(テーブル1[[#This Row],[出発地施設経度.世界測地系.]]="NA",テーブル1[[#This Row],[Olon]],テーブル1[[#This Row],[出発地施設経度.世界測地系.]])</f>
        <v>139.73733909388201</v>
      </c>
      <c r="BX169">
        <f>IF(テーブル1[[#This Row],[到着地施設緯度.世界測地系.]]="NA",テーブル1[[#This Row],[Dlat]],テーブル1[[#This Row],[到着地施設緯度.世界測地系.]])</f>
        <v>35.678974979007499</v>
      </c>
      <c r="BY169">
        <f>IF(テーブル1[[#This Row],[到着地施設経度.世界測地系.]]="NA",テーブル1[[#This Row],[Dlon]],テーブル1[[#This Row],[到着地施設経度.世界測地系.]])</f>
        <v>139.74142674625801</v>
      </c>
      <c r="BZ169" t="s">
        <v>84</v>
      </c>
      <c r="CA169" t="s">
        <v>84</v>
      </c>
      <c r="CB169" t="s">
        <v>84</v>
      </c>
      <c r="CC169" t="s">
        <v>84</v>
      </c>
      <c r="CD169">
        <v>35.678798026534103</v>
      </c>
      <c r="CE169">
        <v>139.73733909388201</v>
      </c>
      <c r="CF169">
        <v>35.678974979007499</v>
      </c>
      <c r="CG169">
        <v>139.74142674625801</v>
      </c>
    </row>
    <row r="170" spans="1:85" x14ac:dyDescent="0.4">
      <c r="A170">
        <v>1</v>
      </c>
      <c r="B170">
        <v>211692</v>
      </c>
      <c r="C170" t="s">
        <v>136</v>
      </c>
      <c r="D170">
        <v>200</v>
      </c>
      <c r="E170" t="s">
        <v>88</v>
      </c>
      <c r="F170" s="1">
        <v>39795.732708333337</v>
      </c>
      <c r="G170" s="1">
        <v>39795.785243055558</v>
      </c>
      <c r="H170">
        <v>4539</v>
      </c>
      <c r="I170" t="str">
        <f>テーブル1[[#This Row],[出発地緯度]]&amp;","&amp;テーブル1[[#This Row],[出発地経度]]</f>
        <v>35.6665877635051,139.710486286227</v>
      </c>
      <c r="J170" t="str">
        <f>テーブル1[[#This Row],[到着地緯度]]&amp;","&amp;テーブル1[[#This Row],[到着地経度]]</f>
        <v>35.545027015445,139.627458379096</v>
      </c>
      <c r="K170" t="s">
        <v>226</v>
      </c>
      <c r="L170" t="s">
        <v>79</v>
      </c>
      <c r="M170" t="s">
        <v>82</v>
      </c>
      <c r="N170" t="s">
        <v>87</v>
      </c>
      <c r="O170" t="s">
        <v>87</v>
      </c>
      <c r="P170" t="s">
        <v>82</v>
      </c>
      <c r="AB170">
        <v>200</v>
      </c>
      <c r="AC170" s="1">
        <v>39795.737638888888</v>
      </c>
      <c r="AD170">
        <v>200</v>
      </c>
      <c r="AE170" s="1">
        <v>39795.743125000001</v>
      </c>
      <c r="AF170">
        <v>420</v>
      </c>
      <c r="AG170" s="1">
        <v>39795.767430555556</v>
      </c>
      <c r="AH170" t="s">
        <v>84</v>
      </c>
      <c r="AJ170" t="s">
        <v>84</v>
      </c>
      <c r="AL170" t="s">
        <v>84</v>
      </c>
      <c r="AN170" t="s">
        <v>84</v>
      </c>
      <c r="AP170" t="s">
        <v>84</v>
      </c>
      <c r="AR170" t="s">
        <v>84</v>
      </c>
      <c r="AT170" t="s">
        <v>84</v>
      </c>
      <c r="AV170" t="s">
        <v>84</v>
      </c>
      <c r="AX170" t="s">
        <v>84</v>
      </c>
      <c r="AZ170" t="s">
        <v>84</v>
      </c>
      <c r="BB170" t="s">
        <v>84</v>
      </c>
      <c r="BD170">
        <v>8804</v>
      </c>
      <c r="BE170">
        <v>947</v>
      </c>
      <c r="BF170">
        <v>270</v>
      </c>
      <c r="BG170" t="s">
        <v>139</v>
      </c>
      <c r="BH170">
        <v>35.663360300000001</v>
      </c>
      <c r="BI170">
        <v>139.71369039999999</v>
      </c>
      <c r="BJ170">
        <v>547</v>
      </c>
      <c r="BK170">
        <v>110</v>
      </c>
      <c r="BL170" t="s">
        <v>79</v>
      </c>
      <c r="BM170">
        <v>35.541787999999997</v>
      </c>
      <c r="BN170">
        <v>139.63065</v>
      </c>
      <c r="BO170">
        <v>1</v>
      </c>
      <c r="BP170" t="s">
        <v>81</v>
      </c>
      <c r="BQ170">
        <v>1</v>
      </c>
      <c r="BR170">
        <v>1</v>
      </c>
      <c r="BS170">
        <v>1</v>
      </c>
      <c r="BT170">
        <v>1</v>
      </c>
      <c r="BU170">
        <v>420</v>
      </c>
      <c r="BV170">
        <f>IF(テーブル1[[#This Row],[出発地施設緯度.世界測地系.]]="NA",テーブル1[[#This Row],[Olat]],テーブル1[[#This Row],[出発地施設緯度.世界測地系.]])</f>
        <v>35.666587763505099</v>
      </c>
      <c r="BW170">
        <f>IF(テーブル1[[#This Row],[出発地施設経度.世界測地系.]]="NA",テーブル1[[#This Row],[Olon]],テーブル1[[#This Row],[出発地施設経度.世界測地系.]])</f>
        <v>139.710486286227</v>
      </c>
      <c r="BX170">
        <f>IF(テーブル1[[#This Row],[到着地施設緯度.世界測地系.]]="NA",テーブル1[[#This Row],[Dlat]],テーブル1[[#This Row],[到着地施設緯度.世界測地系.]])</f>
        <v>35.545027015445001</v>
      </c>
      <c r="BY170">
        <f>IF(テーブル1[[#This Row],[到着地施設経度.世界測地系.]]="NA",テーブル1[[#This Row],[Dlon]],テーブル1[[#This Row],[到着地施設経度.世界測地系.]])</f>
        <v>139.627458379096</v>
      </c>
      <c r="BZ170">
        <v>35.666587763505099</v>
      </c>
      <c r="CA170">
        <v>139.710486286227</v>
      </c>
      <c r="CB170">
        <v>35.545027015445001</v>
      </c>
      <c r="CC170">
        <v>139.627458379096</v>
      </c>
      <c r="CD170">
        <v>35.654309429532297</v>
      </c>
      <c r="CE170">
        <v>139.71350500090199</v>
      </c>
      <c r="CF170">
        <v>35.654309429532297</v>
      </c>
      <c r="CG170">
        <v>139.71350500090199</v>
      </c>
    </row>
    <row r="171" spans="1:85" x14ac:dyDescent="0.4">
      <c r="A171">
        <v>1</v>
      </c>
      <c r="B171">
        <v>194882</v>
      </c>
      <c r="C171" t="s">
        <v>136</v>
      </c>
      <c r="D171">
        <v>200</v>
      </c>
      <c r="E171" t="s">
        <v>88</v>
      </c>
      <c r="F171" s="1">
        <v>39783.847268518519</v>
      </c>
      <c r="G171" s="1">
        <v>39783.879155092596</v>
      </c>
      <c r="H171">
        <v>2755</v>
      </c>
      <c r="I171" t="str">
        <f>テーブル1[[#This Row],[出発地緯度]]&amp;","&amp;テーブル1[[#This Row],[出発地経度]]</f>
        <v>35.6792433479113,139.741289845271</v>
      </c>
      <c r="J171" t="str">
        <f>テーブル1[[#This Row],[到着地緯度]]&amp;","&amp;テーブル1[[#This Row],[到着地経度]]</f>
        <v>35.545027015445,139.627458379096</v>
      </c>
      <c r="K171" t="s">
        <v>155</v>
      </c>
      <c r="L171" t="s">
        <v>79</v>
      </c>
      <c r="M171" t="s">
        <v>82</v>
      </c>
      <c r="N171" t="s">
        <v>87</v>
      </c>
      <c r="O171" t="s">
        <v>87</v>
      </c>
      <c r="P171" t="s">
        <v>82</v>
      </c>
      <c r="AB171">
        <v>200</v>
      </c>
      <c r="AC171" s="1">
        <v>39783.848622685182</v>
      </c>
      <c r="AD171">
        <v>200</v>
      </c>
      <c r="AE171" s="1">
        <v>39783.857025462959</v>
      </c>
      <c r="AF171">
        <v>420</v>
      </c>
      <c r="AG171" s="1">
        <v>39783.878703703704</v>
      </c>
      <c r="AH171" t="s">
        <v>84</v>
      </c>
      <c r="AJ171" t="s">
        <v>84</v>
      </c>
      <c r="AL171" t="s">
        <v>84</v>
      </c>
      <c r="AN171" t="s">
        <v>84</v>
      </c>
      <c r="AP171" t="s">
        <v>84</v>
      </c>
      <c r="AR171" t="s">
        <v>84</v>
      </c>
      <c r="AT171" t="s">
        <v>84</v>
      </c>
      <c r="AV171" t="s">
        <v>84</v>
      </c>
      <c r="AX171" t="s">
        <v>84</v>
      </c>
      <c r="AZ171" t="s">
        <v>84</v>
      </c>
      <c r="BB171" t="s">
        <v>84</v>
      </c>
      <c r="BD171">
        <v>5292</v>
      </c>
      <c r="BE171">
        <v>546</v>
      </c>
      <c r="BF171">
        <v>120</v>
      </c>
      <c r="BG171" t="s">
        <v>107</v>
      </c>
      <c r="BH171">
        <v>35.676016699999998</v>
      </c>
      <c r="BI171">
        <v>139.74449709999999</v>
      </c>
      <c r="BJ171">
        <v>547</v>
      </c>
      <c r="BK171">
        <v>110</v>
      </c>
      <c r="BL171" t="s">
        <v>79</v>
      </c>
      <c r="BM171">
        <v>35.541787999999997</v>
      </c>
      <c r="BN171">
        <v>139.63065</v>
      </c>
      <c r="BO171">
        <v>1</v>
      </c>
      <c r="BP171" t="s">
        <v>81</v>
      </c>
      <c r="BQ171">
        <v>1</v>
      </c>
      <c r="BR171">
        <v>1</v>
      </c>
      <c r="BS171">
        <v>1</v>
      </c>
      <c r="BT171">
        <v>1</v>
      </c>
      <c r="BU171">
        <v>420</v>
      </c>
      <c r="BV171">
        <f>IF(テーブル1[[#This Row],[出発地施設緯度.世界測地系.]]="NA",テーブル1[[#This Row],[Olat]],テーブル1[[#This Row],[出発地施設緯度.世界測地系.]])</f>
        <v>35.679243347911303</v>
      </c>
      <c r="BW171">
        <f>IF(テーブル1[[#This Row],[出発地施設経度.世界測地系.]]="NA",テーブル1[[#This Row],[Olon]],テーブル1[[#This Row],[出発地施設経度.世界測地系.]])</f>
        <v>139.74128984527101</v>
      </c>
      <c r="BX171">
        <f>IF(テーブル1[[#This Row],[到着地施設緯度.世界測地系.]]="NA",テーブル1[[#This Row],[Dlat]],テーブル1[[#This Row],[到着地施設緯度.世界測地系.]])</f>
        <v>35.545027015445001</v>
      </c>
      <c r="BY171">
        <f>IF(テーブル1[[#This Row],[到着地施設経度.世界測地系.]]="NA",テーブル1[[#This Row],[Dlon]],テーブル1[[#This Row],[到着地施設経度.世界測地系.]])</f>
        <v>139.627458379096</v>
      </c>
      <c r="BZ171">
        <v>35.679243347911303</v>
      </c>
      <c r="CA171">
        <v>139.74128984527101</v>
      </c>
      <c r="CB171">
        <v>35.545027015445001</v>
      </c>
      <c r="CC171">
        <v>139.627458379096</v>
      </c>
      <c r="CD171">
        <v>35.678808776545303</v>
      </c>
      <c r="CE171">
        <v>139.74026805014</v>
      </c>
      <c r="CF171">
        <v>35.536866219815003</v>
      </c>
      <c r="CG171">
        <v>139.634985929718</v>
      </c>
    </row>
    <row r="172" spans="1:85" x14ac:dyDescent="0.4">
      <c r="B172">
        <v>209976</v>
      </c>
      <c r="C172" t="s">
        <v>136</v>
      </c>
      <c r="D172">
        <v>200</v>
      </c>
      <c r="E172" t="s">
        <v>88</v>
      </c>
      <c r="F172" s="1">
        <v>39792.750555555554</v>
      </c>
      <c r="G172" s="1">
        <v>39792.791666666664</v>
      </c>
      <c r="H172">
        <v>3552</v>
      </c>
      <c r="I172" t="str">
        <f>テーブル1[[#This Row],[出発地緯度]]&amp;","&amp;テーブル1[[#This Row],[出発地経度]]</f>
        <v>35.6792433479113,139.741289845271</v>
      </c>
      <c r="J172" t="str">
        <f>テーブル1[[#This Row],[到着地緯度]]&amp;","&amp;テーブル1[[#This Row],[到着地経度]]</f>
        <v>35.545027015445,139.627458379096</v>
      </c>
      <c r="K172" t="s">
        <v>155</v>
      </c>
      <c r="L172" t="s">
        <v>79</v>
      </c>
      <c r="M172" t="s">
        <v>82</v>
      </c>
      <c r="N172" t="s">
        <v>87</v>
      </c>
      <c r="O172" t="s">
        <v>83</v>
      </c>
      <c r="P172" t="s">
        <v>82</v>
      </c>
      <c r="AB172">
        <v>200</v>
      </c>
      <c r="AC172" s="1">
        <v>39792.754490740743</v>
      </c>
      <c r="AD172">
        <v>210</v>
      </c>
      <c r="AE172" s="1">
        <v>39792.760277777779</v>
      </c>
      <c r="AF172">
        <v>420</v>
      </c>
      <c r="AG172" s="1">
        <v>39792.780601851853</v>
      </c>
      <c r="AH172" t="s">
        <v>84</v>
      </c>
      <c r="AJ172" t="s">
        <v>84</v>
      </c>
      <c r="AL172" t="s">
        <v>84</v>
      </c>
      <c r="AN172" t="s">
        <v>84</v>
      </c>
      <c r="AP172" t="s">
        <v>84</v>
      </c>
      <c r="AR172" t="s">
        <v>84</v>
      </c>
      <c r="AT172" t="s">
        <v>84</v>
      </c>
      <c r="AV172" t="s">
        <v>84</v>
      </c>
      <c r="AX172" t="s">
        <v>84</v>
      </c>
      <c r="AZ172" t="s">
        <v>84</v>
      </c>
      <c r="BB172" t="s">
        <v>84</v>
      </c>
      <c r="BD172">
        <v>7891</v>
      </c>
      <c r="BE172">
        <v>546</v>
      </c>
      <c r="BF172">
        <v>120</v>
      </c>
      <c r="BG172" t="s">
        <v>107</v>
      </c>
      <c r="BH172">
        <v>35.676016699999998</v>
      </c>
      <c r="BI172">
        <v>139.74449709999999</v>
      </c>
      <c r="BJ172">
        <v>547</v>
      </c>
      <c r="BK172">
        <v>110</v>
      </c>
      <c r="BL172" t="s">
        <v>79</v>
      </c>
      <c r="BM172">
        <v>35.541787999999997</v>
      </c>
      <c r="BN172">
        <v>139.63065</v>
      </c>
      <c r="BO172">
        <v>1</v>
      </c>
      <c r="BP172" t="s">
        <v>81</v>
      </c>
      <c r="BQ172">
        <v>1</v>
      </c>
      <c r="BR172">
        <v>1</v>
      </c>
      <c r="BS172">
        <v>1</v>
      </c>
      <c r="BT172">
        <v>1</v>
      </c>
      <c r="BU172">
        <v>420</v>
      </c>
      <c r="BV172">
        <f>IF(テーブル1[[#This Row],[出発地施設緯度.世界測地系.]]="NA",テーブル1[[#This Row],[Olat]],テーブル1[[#This Row],[出発地施設緯度.世界測地系.]])</f>
        <v>35.679243347911303</v>
      </c>
      <c r="BW172">
        <f>IF(テーブル1[[#This Row],[出発地施設経度.世界測地系.]]="NA",テーブル1[[#This Row],[Olon]],テーブル1[[#This Row],[出発地施設経度.世界測地系.]])</f>
        <v>139.74128984527101</v>
      </c>
      <c r="BX172">
        <f>IF(テーブル1[[#This Row],[到着地施設緯度.世界測地系.]]="NA",テーブル1[[#This Row],[Dlat]],テーブル1[[#This Row],[到着地施設緯度.世界測地系.]])</f>
        <v>35.545027015445001</v>
      </c>
      <c r="BY172">
        <f>IF(テーブル1[[#This Row],[到着地施設経度.世界測地系.]]="NA",テーブル1[[#This Row],[Dlon]],テーブル1[[#This Row],[到着地施設経度.世界測地系.]])</f>
        <v>139.627458379096</v>
      </c>
      <c r="BZ172">
        <v>35.679243347911303</v>
      </c>
      <c r="CA172">
        <v>139.74128984527101</v>
      </c>
      <c r="CB172">
        <v>35.545027015445001</v>
      </c>
      <c r="CC172">
        <v>139.627458379096</v>
      </c>
      <c r="CD172">
        <v>35.679447108643899</v>
      </c>
      <c r="CE172">
        <v>139.740289518964</v>
      </c>
      <c r="CF172">
        <v>35.5451595946341</v>
      </c>
      <c r="CG172">
        <v>139.62707880451501</v>
      </c>
    </row>
    <row r="173" spans="1:85" x14ac:dyDescent="0.4">
      <c r="B173">
        <v>188231</v>
      </c>
      <c r="C173" t="s">
        <v>136</v>
      </c>
      <c r="D173">
        <v>200</v>
      </c>
      <c r="E173" t="s">
        <v>88</v>
      </c>
      <c r="F173" s="1">
        <v>39770.83520833333</v>
      </c>
      <c r="G173" s="1">
        <v>39770.86482638889</v>
      </c>
      <c r="H173">
        <v>2559</v>
      </c>
      <c r="I173" t="str">
        <f>テーブル1[[#This Row],[出発地緯度]]&amp;","&amp;テーブル1[[#This Row],[出発地経度]]</f>
        <v>35.4452151210752,139.640607883055</v>
      </c>
      <c r="J173" t="str">
        <f>テーブル1[[#This Row],[到着地緯度]]&amp;","&amp;テーブル1[[#This Row],[到着地経度]]</f>
        <v>35.5450362054898,139.626944721332</v>
      </c>
      <c r="M173" t="s">
        <v>82</v>
      </c>
      <c r="N173" t="s">
        <v>83</v>
      </c>
      <c r="O173" t="s">
        <v>82</v>
      </c>
      <c r="AB173">
        <v>210</v>
      </c>
      <c r="AC173" s="1">
        <v>39770.837893518517</v>
      </c>
      <c r="AD173">
        <v>420</v>
      </c>
      <c r="AE173" s="1">
        <v>39770.853738425925</v>
      </c>
      <c r="AF173" t="s">
        <v>84</v>
      </c>
      <c r="AH173" t="s">
        <v>84</v>
      </c>
      <c r="AJ173" t="s">
        <v>84</v>
      </c>
      <c r="AL173" t="s">
        <v>84</v>
      </c>
      <c r="AN173" t="s">
        <v>84</v>
      </c>
      <c r="AP173" t="s">
        <v>84</v>
      </c>
      <c r="AR173" t="s">
        <v>84</v>
      </c>
      <c r="AT173" t="s">
        <v>84</v>
      </c>
      <c r="AV173" t="s">
        <v>84</v>
      </c>
      <c r="AX173" t="s">
        <v>84</v>
      </c>
      <c r="AZ173" t="s">
        <v>84</v>
      </c>
      <c r="BB173" t="s">
        <v>84</v>
      </c>
      <c r="BD173">
        <v>1492</v>
      </c>
      <c r="BE173" t="s">
        <v>84</v>
      </c>
      <c r="BF173" t="s">
        <v>84</v>
      </c>
      <c r="BH173" t="s">
        <v>84</v>
      </c>
      <c r="BI173" t="s">
        <v>84</v>
      </c>
      <c r="BJ173" t="s">
        <v>84</v>
      </c>
      <c r="BK173" t="s">
        <v>84</v>
      </c>
      <c r="BM173" t="s">
        <v>84</v>
      </c>
      <c r="BN173" t="s">
        <v>84</v>
      </c>
      <c r="BO173" t="s">
        <v>84</v>
      </c>
      <c r="BQ173">
        <v>0</v>
      </c>
      <c r="BR173">
        <v>1</v>
      </c>
      <c r="BS173">
        <v>1</v>
      </c>
      <c r="BT173">
        <v>1</v>
      </c>
      <c r="BU173">
        <v>420</v>
      </c>
      <c r="BV173">
        <f>IF(テーブル1[[#This Row],[出発地施設緯度.世界測地系.]]="NA",テーブル1[[#This Row],[Olat]],テーブル1[[#This Row],[出発地施設緯度.世界測地系.]])</f>
        <v>35.445215121075201</v>
      </c>
      <c r="BW173">
        <f>IF(テーブル1[[#This Row],[出発地施設経度.世界測地系.]]="NA",テーブル1[[#This Row],[Olon]],テーブル1[[#This Row],[出発地施設経度.世界測地系.]])</f>
        <v>139.640607883055</v>
      </c>
      <c r="BX173">
        <f>IF(テーブル1[[#This Row],[到着地施設緯度.世界測地系.]]="NA",テーブル1[[#This Row],[Dlat]],テーブル1[[#This Row],[到着地施設緯度.世界測地系.]])</f>
        <v>35.545036205489801</v>
      </c>
      <c r="BY173">
        <f>IF(テーブル1[[#This Row],[到着地施設経度.世界測地系.]]="NA",テーブル1[[#This Row],[Dlon]],テーブル1[[#This Row],[到着地施設経度.世界測地系.]])</f>
        <v>139.62694472133199</v>
      </c>
      <c r="BZ173" t="s">
        <v>84</v>
      </c>
      <c r="CA173" t="s">
        <v>84</v>
      </c>
      <c r="CB173" t="s">
        <v>84</v>
      </c>
      <c r="CC173" t="s">
        <v>84</v>
      </c>
      <c r="CD173">
        <v>35.445215121075201</v>
      </c>
      <c r="CE173">
        <v>139.640607883055</v>
      </c>
      <c r="CF173">
        <v>35.545036205489801</v>
      </c>
      <c r="CG173">
        <v>139.62694472133199</v>
      </c>
    </row>
    <row r="174" spans="1:85" x14ac:dyDescent="0.4">
      <c r="B174">
        <v>189191</v>
      </c>
      <c r="C174" t="s">
        <v>136</v>
      </c>
      <c r="D174">
        <v>200</v>
      </c>
      <c r="E174" t="s">
        <v>88</v>
      </c>
      <c r="F174" s="1">
        <v>39772.823530092595</v>
      </c>
      <c r="G174" s="1">
        <v>39772.869444444441</v>
      </c>
      <c r="H174">
        <v>3967</v>
      </c>
      <c r="I174" t="str">
        <f>テーブル1[[#This Row],[出発地緯度]]&amp;","&amp;テーブル1[[#This Row],[出発地経度]]</f>
        <v>35.678776588515,139.740756211081</v>
      </c>
      <c r="J174" t="str">
        <f>テーブル1[[#This Row],[到着地緯度]]&amp;","&amp;テーブル1[[#This Row],[到着地経度]]</f>
        <v>35.5438774717809,139.629369373323</v>
      </c>
      <c r="M174" t="s">
        <v>82</v>
      </c>
      <c r="N174" t="s">
        <v>87</v>
      </c>
      <c r="O174" t="s">
        <v>82</v>
      </c>
      <c r="AB174">
        <v>200</v>
      </c>
      <c r="AC174" s="1">
        <v>39772.843055555553</v>
      </c>
      <c r="AD174">
        <v>420</v>
      </c>
      <c r="AE174" s="1">
        <v>39772.857893518521</v>
      </c>
      <c r="AF174" t="s">
        <v>84</v>
      </c>
      <c r="AH174" t="s">
        <v>84</v>
      </c>
      <c r="AJ174" t="s">
        <v>84</v>
      </c>
      <c r="AL174" t="s">
        <v>84</v>
      </c>
      <c r="AN174" t="s">
        <v>84</v>
      </c>
      <c r="AP174" t="s">
        <v>84</v>
      </c>
      <c r="AR174" t="s">
        <v>84</v>
      </c>
      <c r="AT174" t="s">
        <v>84</v>
      </c>
      <c r="AV174" t="s">
        <v>84</v>
      </c>
      <c r="AX174" t="s">
        <v>84</v>
      </c>
      <c r="AZ174" t="s">
        <v>84</v>
      </c>
      <c r="BB174" t="s">
        <v>84</v>
      </c>
      <c r="BD174">
        <v>2024</v>
      </c>
      <c r="BE174" t="s">
        <v>84</v>
      </c>
      <c r="BF174" t="s">
        <v>84</v>
      </c>
      <c r="BH174" t="s">
        <v>84</v>
      </c>
      <c r="BI174" t="s">
        <v>84</v>
      </c>
      <c r="BJ174" t="s">
        <v>84</v>
      </c>
      <c r="BK174" t="s">
        <v>84</v>
      </c>
      <c r="BM174" t="s">
        <v>84</v>
      </c>
      <c r="BN174" t="s">
        <v>84</v>
      </c>
      <c r="BO174" t="s">
        <v>84</v>
      </c>
      <c r="BQ174">
        <v>0</v>
      </c>
      <c r="BR174">
        <v>1</v>
      </c>
      <c r="BS174">
        <v>1</v>
      </c>
      <c r="BT174">
        <v>1</v>
      </c>
      <c r="BU174">
        <v>420</v>
      </c>
      <c r="BV174">
        <f>IF(テーブル1[[#This Row],[出発地施設緯度.世界測地系.]]="NA",テーブル1[[#This Row],[Olat]],テーブル1[[#This Row],[出発地施設緯度.世界測地系.]])</f>
        <v>35.678776588514999</v>
      </c>
      <c r="BW174">
        <f>IF(テーブル1[[#This Row],[出発地施設経度.世界測地系.]]="NA",テーブル1[[#This Row],[Olon]],テーブル1[[#This Row],[出発地施設経度.世界測地系.]])</f>
        <v>139.74075621108099</v>
      </c>
      <c r="BX174">
        <f>IF(テーブル1[[#This Row],[到着地施設緯度.世界測地系.]]="NA",テーブル1[[#This Row],[Dlat]],テーブル1[[#This Row],[到着地施設緯度.世界測地系.]])</f>
        <v>35.543877471780903</v>
      </c>
      <c r="BY174">
        <f>IF(テーブル1[[#This Row],[到着地施設経度.世界測地系.]]="NA",テーブル1[[#This Row],[Dlon]],テーブル1[[#This Row],[到着地施設経度.世界測地系.]])</f>
        <v>139.62936937332299</v>
      </c>
      <c r="BZ174" t="s">
        <v>84</v>
      </c>
      <c r="CA174" t="s">
        <v>84</v>
      </c>
      <c r="CB174" t="s">
        <v>84</v>
      </c>
      <c r="CC174" t="s">
        <v>84</v>
      </c>
      <c r="CD174">
        <v>35.678776588514999</v>
      </c>
      <c r="CE174">
        <v>139.74075621108099</v>
      </c>
      <c r="CF174">
        <v>35.543877471780903</v>
      </c>
      <c r="CG174">
        <v>139.62936937332299</v>
      </c>
    </row>
    <row r="175" spans="1:85" x14ac:dyDescent="0.4">
      <c r="B175">
        <v>189756</v>
      </c>
      <c r="C175" t="s">
        <v>136</v>
      </c>
      <c r="D175">
        <v>200</v>
      </c>
      <c r="E175" t="s">
        <v>88</v>
      </c>
      <c r="F175" s="1">
        <v>39773.879745370374</v>
      </c>
      <c r="G175" s="1">
        <v>39773.937847222223</v>
      </c>
      <c r="H175">
        <v>5020</v>
      </c>
      <c r="I175" t="str">
        <f>テーブル1[[#This Row],[出発地緯度]]&amp;","&amp;テーブル1[[#This Row],[出発地経度]]</f>
        <v>35.6786853021199,139.740976097023</v>
      </c>
      <c r="J175" t="str">
        <f>テーブル1[[#This Row],[到着地緯度]]&amp;","&amp;テーブル1[[#This Row],[到着地経度]]</f>
        <v>35.5433571689443,139.631745899912</v>
      </c>
      <c r="M175" t="s">
        <v>82</v>
      </c>
      <c r="N175" t="s">
        <v>87</v>
      </c>
      <c r="O175" t="s">
        <v>82</v>
      </c>
      <c r="AB175">
        <v>200</v>
      </c>
      <c r="AC175" s="1">
        <v>39773.882222222222</v>
      </c>
      <c r="AD175">
        <v>420</v>
      </c>
      <c r="AE175" s="1">
        <v>39773.912905092591</v>
      </c>
      <c r="AF175" t="s">
        <v>84</v>
      </c>
      <c r="AH175" t="s">
        <v>84</v>
      </c>
      <c r="AJ175" t="s">
        <v>84</v>
      </c>
      <c r="AL175" t="s">
        <v>84</v>
      </c>
      <c r="AN175" t="s">
        <v>84</v>
      </c>
      <c r="AP175" t="s">
        <v>84</v>
      </c>
      <c r="AR175" t="s">
        <v>84</v>
      </c>
      <c r="AT175" t="s">
        <v>84</v>
      </c>
      <c r="AV175" t="s">
        <v>84</v>
      </c>
      <c r="AX175" t="s">
        <v>84</v>
      </c>
      <c r="AZ175" t="s">
        <v>84</v>
      </c>
      <c r="BB175" t="s">
        <v>84</v>
      </c>
      <c r="BD175">
        <v>2363</v>
      </c>
      <c r="BE175" t="s">
        <v>84</v>
      </c>
      <c r="BF175" t="s">
        <v>84</v>
      </c>
      <c r="BH175" t="s">
        <v>84</v>
      </c>
      <c r="BI175" t="s">
        <v>84</v>
      </c>
      <c r="BJ175" t="s">
        <v>84</v>
      </c>
      <c r="BK175" t="s">
        <v>84</v>
      </c>
      <c r="BM175" t="s">
        <v>84</v>
      </c>
      <c r="BN175" t="s">
        <v>84</v>
      </c>
      <c r="BO175" t="s">
        <v>84</v>
      </c>
      <c r="BQ175">
        <v>1</v>
      </c>
      <c r="BR175">
        <v>1</v>
      </c>
      <c r="BS175">
        <v>1</v>
      </c>
      <c r="BT175">
        <v>1</v>
      </c>
      <c r="BU175">
        <v>420</v>
      </c>
      <c r="BV175">
        <f>IF(テーブル1[[#This Row],[出発地施設緯度.世界測地系.]]="NA",テーブル1[[#This Row],[Olat]],テーブル1[[#This Row],[出発地施設緯度.世界測地系.]])</f>
        <v>35.678685302119902</v>
      </c>
      <c r="BW175">
        <f>IF(テーブル1[[#This Row],[出発地施設経度.世界測地系.]]="NA",テーブル1[[#This Row],[Olon]],テーブル1[[#This Row],[出発地施設経度.世界測地系.]])</f>
        <v>139.74097609702301</v>
      </c>
      <c r="BX175">
        <f>IF(テーブル1[[#This Row],[到着地施設緯度.世界測地系.]]="NA",テーブル1[[#This Row],[Dlat]],テーブル1[[#This Row],[到着地施設緯度.世界測地系.]])</f>
        <v>35.543357168944297</v>
      </c>
      <c r="BY175">
        <f>IF(テーブル1[[#This Row],[到着地施設経度.世界測地系.]]="NA",テーブル1[[#This Row],[Dlon]],テーブル1[[#This Row],[到着地施設経度.世界測地系.]])</f>
        <v>139.631745899912</v>
      </c>
      <c r="BZ175" t="s">
        <v>84</v>
      </c>
      <c r="CA175" t="s">
        <v>84</v>
      </c>
      <c r="CB175" t="s">
        <v>84</v>
      </c>
      <c r="CC175" t="s">
        <v>84</v>
      </c>
      <c r="CD175">
        <v>35.678685302119902</v>
      </c>
      <c r="CE175">
        <v>139.74097609702301</v>
      </c>
      <c r="CF175">
        <v>35.543357168944297</v>
      </c>
      <c r="CG175">
        <v>139.631745899912</v>
      </c>
    </row>
    <row r="176" spans="1:85" x14ac:dyDescent="0.4">
      <c r="B176">
        <v>191491</v>
      </c>
      <c r="C176" t="s">
        <v>136</v>
      </c>
      <c r="D176">
        <v>200</v>
      </c>
      <c r="E176" t="s">
        <v>88</v>
      </c>
      <c r="F176" s="1">
        <v>39777.828136574077</v>
      </c>
      <c r="G176" s="1">
        <v>39777.875833333332</v>
      </c>
      <c r="H176">
        <v>4121</v>
      </c>
      <c r="I176" t="str">
        <f>テーブル1[[#This Row],[出発地緯度]]&amp;","&amp;テーブル1[[#This Row],[出発地経度]]</f>
        <v>35.6795276020952,139.740407505459</v>
      </c>
      <c r="J176" t="str">
        <f>テーブル1[[#This Row],[到着地緯度]]&amp;","&amp;テーブル1[[#This Row],[到着地経度]]</f>
        <v>35.543566335982,139.63113964063</v>
      </c>
      <c r="M176" t="s">
        <v>82</v>
      </c>
      <c r="N176" t="s">
        <v>87</v>
      </c>
      <c r="O176" t="s">
        <v>82</v>
      </c>
      <c r="AB176">
        <v>200</v>
      </c>
      <c r="AC176" s="1">
        <v>39777.83084490741</v>
      </c>
      <c r="AD176">
        <v>420</v>
      </c>
      <c r="AE176" s="1">
        <v>39777.861145833333</v>
      </c>
      <c r="AF176" t="s">
        <v>84</v>
      </c>
      <c r="AH176" t="s">
        <v>84</v>
      </c>
      <c r="AJ176" t="s">
        <v>84</v>
      </c>
      <c r="AL176" t="s">
        <v>84</v>
      </c>
      <c r="AN176" t="s">
        <v>84</v>
      </c>
      <c r="AP176" t="s">
        <v>84</v>
      </c>
      <c r="AR176" t="s">
        <v>84</v>
      </c>
      <c r="AT176" t="s">
        <v>84</v>
      </c>
      <c r="AV176" t="s">
        <v>84</v>
      </c>
      <c r="AX176" t="s">
        <v>84</v>
      </c>
      <c r="AZ176" t="s">
        <v>84</v>
      </c>
      <c r="BB176" t="s">
        <v>84</v>
      </c>
      <c r="BD176">
        <v>3465</v>
      </c>
      <c r="BE176" t="s">
        <v>84</v>
      </c>
      <c r="BF176" t="s">
        <v>84</v>
      </c>
      <c r="BH176" t="s">
        <v>84</v>
      </c>
      <c r="BI176" t="s">
        <v>84</v>
      </c>
      <c r="BJ176" t="s">
        <v>84</v>
      </c>
      <c r="BK176" t="s">
        <v>84</v>
      </c>
      <c r="BM176" t="s">
        <v>84</v>
      </c>
      <c r="BN176" t="s">
        <v>84</v>
      </c>
      <c r="BO176" t="s">
        <v>84</v>
      </c>
      <c r="BQ176">
        <v>0</v>
      </c>
      <c r="BR176">
        <v>1</v>
      </c>
      <c r="BS176">
        <v>1</v>
      </c>
      <c r="BT176">
        <v>1</v>
      </c>
      <c r="BU176">
        <v>420</v>
      </c>
      <c r="BV176">
        <f>IF(テーブル1[[#This Row],[出発地施設緯度.世界測地系.]]="NA",テーブル1[[#This Row],[Olat]],テーブル1[[#This Row],[出発地施設緯度.世界測地系.]])</f>
        <v>35.679527602095199</v>
      </c>
      <c r="BW176">
        <f>IF(テーブル1[[#This Row],[出発地施設経度.世界測地系.]]="NA",テーブル1[[#This Row],[Olon]],テーブル1[[#This Row],[出発地施設経度.世界測地系.]])</f>
        <v>139.74040750545899</v>
      </c>
      <c r="BX176">
        <f>IF(テーブル1[[#This Row],[到着地施設緯度.世界測地系.]]="NA",テーブル1[[#This Row],[Dlat]],テーブル1[[#This Row],[到着地施設緯度.世界測地系.]])</f>
        <v>35.543566335982</v>
      </c>
      <c r="BY176">
        <f>IF(テーブル1[[#This Row],[到着地施設経度.世界測地系.]]="NA",テーブル1[[#This Row],[Dlon]],テーブル1[[#This Row],[到着地施設経度.世界測地系.]])</f>
        <v>139.63113964063001</v>
      </c>
      <c r="BZ176" t="s">
        <v>84</v>
      </c>
      <c r="CA176" t="s">
        <v>84</v>
      </c>
      <c r="CB176" t="s">
        <v>84</v>
      </c>
      <c r="CC176" t="s">
        <v>84</v>
      </c>
      <c r="CD176">
        <v>35.679527602095199</v>
      </c>
      <c r="CE176">
        <v>139.74040750545899</v>
      </c>
      <c r="CF176">
        <v>35.543566335982</v>
      </c>
      <c r="CG176">
        <v>139.63113964063001</v>
      </c>
    </row>
    <row r="177" spans="2:85" x14ac:dyDescent="0.4">
      <c r="B177">
        <v>192160</v>
      </c>
      <c r="C177" t="s">
        <v>136</v>
      </c>
      <c r="D177">
        <v>200</v>
      </c>
      <c r="E177" t="s">
        <v>88</v>
      </c>
      <c r="F177" s="1">
        <v>39778.895833333336</v>
      </c>
      <c r="G177" s="1">
        <v>39778.951388888891</v>
      </c>
      <c r="H177">
        <v>4800</v>
      </c>
      <c r="I177" t="str">
        <f>テーブル1[[#This Row],[出発地緯度]]&amp;","&amp;テーブル1[[#This Row],[出発地経度]]</f>
        <v>35.6433284728057,139.70026560606</v>
      </c>
      <c r="J177" t="str">
        <f>テーブル1[[#This Row],[到着地緯度]]&amp;","&amp;テーブル1[[#This Row],[到着地経度]]</f>
        <v>35.6428564137387,139.699718373244</v>
      </c>
      <c r="M177" t="s">
        <v>87</v>
      </c>
      <c r="N177" t="s">
        <v>82</v>
      </c>
      <c r="AB177">
        <v>420</v>
      </c>
      <c r="AC177" s="1">
        <v>39778.923611111109</v>
      </c>
      <c r="AD177" t="s">
        <v>84</v>
      </c>
      <c r="AF177" t="s">
        <v>84</v>
      </c>
      <c r="AH177" t="s">
        <v>84</v>
      </c>
      <c r="AJ177" t="s">
        <v>84</v>
      </c>
      <c r="AL177" t="s">
        <v>84</v>
      </c>
      <c r="AN177" t="s">
        <v>84</v>
      </c>
      <c r="AP177" t="s">
        <v>84</v>
      </c>
      <c r="AR177" t="s">
        <v>84</v>
      </c>
      <c r="AT177" t="s">
        <v>84</v>
      </c>
      <c r="AV177" t="s">
        <v>84</v>
      </c>
      <c r="AX177" t="s">
        <v>84</v>
      </c>
      <c r="AZ177" t="s">
        <v>84</v>
      </c>
      <c r="BB177" t="s">
        <v>84</v>
      </c>
      <c r="BD177">
        <v>3837</v>
      </c>
      <c r="BE177" t="s">
        <v>84</v>
      </c>
      <c r="BF177" t="s">
        <v>84</v>
      </c>
      <c r="BH177" t="s">
        <v>84</v>
      </c>
      <c r="BI177" t="s">
        <v>84</v>
      </c>
      <c r="BJ177" t="s">
        <v>84</v>
      </c>
      <c r="BK177" t="s">
        <v>84</v>
      </c>
      <c r="BM177" t="s">
        <v>84</v>
      </c>
      <c r="BN177" t="s">
        <v>84</v>
      </c>
      <c r="BO177" t="s">
        <v>84</v>
      </c>
      <c r="BQ177">
        <v>1</v>
      </c>
      <c r="BR177">
        <v>2</v>
      </c>
      <c r="BS177">
        <v>1</v>
      </c>
      <c r="BT177">
        <v>1</v>
      </c>
      <c r="BU177">
        <v>200</v>
      </c>
      <c r="BV177">
        <f>IF(テーブル1[[#This Row],[出発地施設緯度.世界測地系.]]="NA",テーブル1[[#This Row],[Olat]],テーブル1[[#This Row],[出発地施設緯度.世界測地系.]])</f>
        <v>35.643328472805699</v>
      </c>
      <c r="BW177">
        <f>IF(テーブル1[[#This Row],[出発地施設経度.世界測地系.]]="NA",テーブル1[[#This Row],[Olon]],テーブル1[[#This Row],[出発地施設経度.世界測地系.]])</f>
        <v>139.70026560605999</v>
      </c>
      <c r="BX177">
        <f>IF(テーブル1[[#This Row],[到着地施設緯度.世界測地系.]]="NA",テーブル1[[#This Row],[Dlat]],テーブル1[[#This Row],[到着地施設緯度.世界測地系.]])</f>
        <v>35.642856413738699</v>
      </c>
      <c r="BY177">
        <f>IF(テーブル1[[#This Row],[到着地施設経度.世界測地系.]]="NA",テーブル1[[#This Row],[Dlon]],テーブル1[[#This Row],[到着地施設経度.世界測地系.]])</f>
        <v>139.699718373244</v>
      </c>
      <c r="BZ177" t="s">
        <v>84</v>
      </c>
      <c r="CA177" t="s">
        <v>84</v>
      </c>
      <c r="CB177" t="s">
        <v>84</v>
      </c>
      <c r="CC177" t="s">
        <v>84</v>
      </c>
      <c r="CD177">
        <v>35.643328472805699</v>
      </c>
      <c r="CE177">
        <v>139.70026560605999</v>
      </c>
      <c r="CF177">
        <v>35.642856413738699</v>
      </c>
      <c r="CG177">
        <v>139.699718373244</v>
      </c>
    </row>
    <row r="178" spans="2:85" x14ac:dyDescent="0.4">
      <c r="B178">
        <v>192508</v>
      </c>
      <c r="C178" t="s">
        <v>136</v>
      </c>
      <c r="D178">
        <v>200</v>
      </c>
      <c r="E178" t="s">
        <v>88</v>
      </c>
      <c r="F178" s="1">
        <v>39779.712754629632</v>
      </c>
      <c r="G178" s="1">
        <v>39779.805868055555</v>
      </c>
      <c r="H178">
        <v>8045</v>
      </c>
      <c r="I178" t="str">
        <f>テーブル1[[#This Row],[出発地緯度]]&amp;","&amp;テーブル1[[#This Row],[出発地経度]]</f>
        <v>35.4414492889196,139.638606922637</v>
      </c>
      <c r="J178" t="str">
        <f>テーブル1[[#This Row],[到着地緯度]]&amp;","&amp;テーブル1[[#This Row],[到着地経度]]</f>
        <v>35.5431693784411,139.631139658907</v>
      </c>
      <c r="M178" t="s">
        <v>82</v>
      </c>
      <c r="N178" t="s">
        <v>87</v>
      </c>
      <c r="O178" t="s">
        <v>82</v>
      </c>
      <c r="AB178">
        <v>200</v>
      </c>
      <c r="AC178" s="1">
        <v>39779.745520833334</v>
      </c>
      <c r="AD178">
        <v>420</v>
      </c>
      <c r="AE178" s="1">
        <v>39779.755254629628</v>
      </c>
      <c r="AF178" t="s">
        <v>84</v>
      </c>
      <c r="AH178" t="s">
        <v>84</v>
      </c>
      <c r="AJ178" t="s">
        <v>84</v>
      </c>
      <c r="AL178" t="s">
        <v>84</v>
      </c>
      <c r="AN178" t="s">
        <v>84</v>
      </c>
      <c r="AP178" t="s">
        <v>84</v>
      </c>
      <c r="AR178" t="s">
        <v>84</v>
      </c>
      <c r="AT178" t="s">
        <v>84</v>
      </c>
      <c r="AV178" t="s">
        <v>84</v>
      </c>
      <c r="AX178" t="s">
        <v>84</v>
      </c>
      <c r="AZ178" t="s">
        <v>84</v>
      </c>
      <c r="BB178" t="s">
        <v>84</v>
      </c>
      <c r="BD178">
        <v>3998</v>
      </c>
      <c r="BE178" t="s">
        <v>84</v>
      </c>
      <c r="BF178" t="s">
        <v>84</v>
      </c>
      <c r="BH178" t="s">
        <v>84</v>
      </c>
      <c r="BI178" t="s">
        <v>84</v>
      </c>
      <c r="BJ178" t="s">
        <v>84</v>
      </c>
      <c r="BK178" t="s">
        <v>84</v>
      </c>
      <c r="BM178" t="s">
        <v>84</v>
      </c>
      <c r="BN178" t="s">
        <v>84</v>
      </c>
      <c r="BO178" t="s">
        <v>84</v>
      </c>
      <c r="BQ178">
        <v>0</v>
      </c>
      <c r="BR178">
        <v>1</v>
      </c>
      <c r="BS178">
        <v>1</v>
      </c>
      <c r="BT178">
        <v>1</v>
      </c>
      <c r="BU178">
        <v>420</v>
      </c>
      <c r="BV178">
        <f>IF(テーブル1[[#This Row],[出発地施設緯度.世界測地系.]]="NA",テーブル1[[#This Row],[Olat]],テーブル1[[#This Row],[出発地施設緯度.世界測地系.]])</f>
        <v>35.4414492889196</v>
      </c>
      <c r="BW178">
        <f>IF(テーブル1[[#This Row],[出発地施設経度.世界測地系.]]="NA",テーブル1[[#This Row],[Olon]],テーブル1[[#This Row],[出発地施設経度.世界測地系.]])</f>
        <v>139.638606922637</v>
      </c>
      <c r="BX178">
        <f>IF(テーブル1[[#This Row],[到着地施設緯度.世界測地系.]]="NA",テーブル1[[#This Row],[Dlat]],テーブル1[[#This Row],[到着地施設緯度.世界測地系.]])</f>
        <v>35.5431693784411</v>
      </c>
      <c r="BY178">
        <f>IF(テーブル1[[#This Row],[到着地施設経度.世界測地系.]]="NA",テーブル1[[#This Row],[Dlon]],テーブル1[[#This Row],[到着地施設経度.世界測地系.]])</f>
        <v>139.63113965890699</v>
      </c>
      <c r="BZ178" t="s">
        <v>84</v>
      </c>
      <c r="CA178" t="s">
        <v>84</v>
      </c>
      <c r="CB178" t="s">
        <v>84</v>
      </c>
      <c r="CC178" t="s">
        <v>84</v>
      </c>
      <c r="CD178">
        <v>35.4414492889196</v>
      </c>
      <c r="CE178">
        <v>139.638606922637</v>
      </c>
      <c r="CF178">
        <v>35.5431693784411</v>
      </c>
      <c r="CG178">
        <v>139.63113965890699</v>
      </c>
    </row>
    <row r="179" spans="2:85" x14ac:dyDescent="0.4">
      <c r="B179">
        <v>195402</v>
      </c>
      <c r="C179" t="s">
        <v>136</v>
      </c>
      <c r="D179">
        <v>200</v>
      </c>
      <c r="E179" t="s">
        <v>88</v>
      </c>
      <c r="F179" s="1">
        <v>39784.871631944443</v>
      </c>
      <c r="G179" s="1">
        <v>39784.91710648148</v>
      </c>
      <c r="H179">
        <v>3929</v>
      </c>
      <c r="I179" t="str">
        <f>テーブル1[[#This Row],[出発地緯度]]&amp;","&amp;テーブル1[[#This Row],[出発地経度]]</f>
        <v>35.6543094295323,139.713505000902</v>
      </c>
      <c r="J179" t="str">
        <f>テーブル1[[#This Row],[到着地緯度]]&amp;","&amp;テーブル1[[#This Row],[到着地経度]]</f>
        <v>35.543679008377,139.630249209392</v>
      </c>
      <c r="M179" t="s">
        <v>82</v>
      </c>
      <c r="N179" t="s">
        <v>87</v>
      </c>
      <c r="O179" t="s">
        <v>87</v>
      </c>
      <c r="P179" t="s">
        <v>82</v>
      </c>
      <c r="AB179">
        <v>200</v>
      </c>
      <c r="AC179" s="1">
        <v>39784.871886574074</v>
      </c>
      <c r="AD179">
        <v>200</v>
      </c>
      <c r="AE179" s="1">
        <v>39784.876574074071</v>
      </c>
      <c r="AF179">
        <v>420</v>
      </c>
      <c r="AG179" s="1">
        <v>39784.898136574076</v>
      </c>
      <c r="AH179" t="s">
        <v>84</v>
      </c>
      <c r="AJ179" t="s">
        <v>84</v>
      </c>
      <c r="AL179" t="s">
        <v>84</v>
      </c>
      <c r="AN179" t="s">
        <v>84</v>
      </c>
      <c r="AP179" t="s">
        <v>84</v>
      </c>
      <c r="AR179" t="s">
        <v>84</v>
      </c>
      <c r="AT179" t="s">
        <v>84</v>
      </c>
      <c r="AV179" t="s">
        <v>84</v>
      </c>
      <c r="AX179" t="s">
        <v>84</v>
      </c>
      <c r="AZ179" t="s">
        <v>84</v>
      </c>
      <c r="BB179" t="s">
        <v>84</v>
      </c>
      <c r="BD179">
        <v>5563</v>
      </c>
      <c r="BE179" t="s">
        <v>84</v>
      </c>
      <c r="BF179" t="s">
        <v>84</v>
      </c>
      <c r="BH179" t="s">
        <v>84</v>
      </c>
      <c r="BI179" t="s">
        <v>84</v>
      </c>
      <c r="BJ179" t="s">
        <v>84</v>
      </c>
      <c r="BK179" t="s">
        <v>84</v>
      </c>
      <c r="BM179" t="s">
        <v>84</v>
      </c>
      <c r="BN179" t="s">
        <v>84</v>
      </c>
      <c r="BO179" t="s">
        <v>84</v>
      </c>
      <c r="BQ179">
        <v>0</v>
      </c>
      <c r="BR179">
        <v>1</v>
      </c>
      <c r="BS179">
        <v>1</v>
      </c>
      <c r="BT179">
        <v>1</v>
      </c>
      <c r="BU179">
        <v>420</v>
      </c>
      <c r="BV179">
        <f>IF(テーブル1[[#This Row],[出発地施設緯度.世界測地系.]]="NA",テーブル1[[#This Row],[Olat]],テーブル1[[#This Row],[出発地施設緯度.世界測地系.]])</f>
        <v>35.654309429532297</v>
      </c>
      <c r="BW179">
        <f>IF(テーブル1[[#This Row],[出発地施設経度.世界測地系.]]="NA",テーブル1[[#This Row],[Olon]],テーブル1[[#This Row],[出発地施設経度.世界測地系.]])</f>
        <v>139.71350500090199</v>
      </c>
      <c r="BX179">
        <f>IF(テーブル1[[#This Row],[到着地施設緯度.世界測地系.]]="NA",テーブル1[[#This Row],[Dlat]],テーブル1[[#This Row],[到着地施設緯度.世界測地系.]])</f>
        <v>35.543679008376998</v>
      </c>
      <c r="BY179">
        <f>IF(テーブル1[[#This Row],[到着地施設経度.世界測地系.]]="NA",テーブル1[[#This Row],[Dlon]],テーブル1[[#This Row],[到着地施設経度.世界測地系.]])</f>
        <v>139.63024920939199</v>
      </c>
      <c r="BZ179" t="s">
        <v>84</v>
      </c>
      <c r="CA179" t="s">
        <v>84</v>
      </c>
      <c r="CB179" t="s">
        <v>84</v>
      </c>
      <c r="CC179" t="s">
        <v>84</v>
      </c>
      <c r="CD179">
        <v>35.654309429532297</v>
      </c>
      <c r="CE179">
        <v>139.71350500090199</v>
      </c>
      <c r="CF179">
        <v>35.543679008376998</v>
      </c>
      <c r="CG179">
        <v>139.63024920939199</v>
      </c>
    </row>
    <row r="180" spans="2:85" x14ac:dyDescent="0.4">
      <c r="B180">
        <v>195881</v>
      </c>
      <c r="C180" t="s">
        <v>136</v>
      </c>
      <c r="D180">
        <v>200</v>
      </c>
      <c r="E180" t="s">
        <v>88</v>
      </c>
      <c r="F180" s="1">
        <v>39785.804131944446</v>
      </c>
      <c r="G180" s="1">
        <v>39785.850671296299</v>
      </c>
      <c r="H180">
        <v>4021</v>
      </c>
      <c r="I180" t="str">
        <f>テーブル1[[#This Row],[出発地緯度]]&amp;","&amp;テーブル1[[#This Row],[出発地経度]]</f>
        <v>35.6799996516041,139.740407483724</v>
      </c>
      <c r="J180" t="str">
        <f>テーブル1[[#This Row],[到着地緯度]]&amp;","&amp;テーブル1[[#This Row],[到着地経度]]</f>
        <v>35.5450577019714,139.626874926138</v>
      </c>
      <c r="M180" t="s">
        <v>82</v>
      </c>
      <c r="N180" t="s">
        <v>87</v>
      </c>
      <c r="O180" t="s">
        <v>87</v>
      </c>
      <c r="P180" t="s">
        <v>82</v>
      </c>
      <c r="AB180">
        <v>200</v>
      </c>
      <c r="AC180" s="1">
        <v>39785.805821759262</v>
      </c>
      <c r="AD180">
        <v>200</v>
      </c>
      <c r="AE180" s="1">
        <v>39785.815439814818</v>
      </c>
      <c r="AF180">
        <v>420</v>
      </c>
      <c r="AG180" s="1">
        <v>39785.85056712963</v>
      </c>
      <c r="AH180" t="s">
        <v>84</v>
      </c>
      <c r="AJ180" t="s">
        <v>84</v>
      </c>
      <c r="AL180" t="s">
        <v>84</v>
      </c>
      <c r="AN180" t="s">
        <v>84</v>
      </c>
      <c r="AP180" t="s">
        <v>84</v>
      </c>
      <c r="AR180" t="s">
        <v>84</v>
      </c>
      <c r="AT180" t="s">
        <v>84</v>
      </c>
      <c r="AV180" t="s">
        <v>84</v>
      </c>
      <c r="AX180" t="s">
        <v>84</v>
      </c>
      <c r="AZ180" t="s">
        <v>84</v>
      </c>
      <c r="BB180" t="s">
        <v>84</v>
      </c>
      <c r="BD180">
        <v>5821</v>
      </c>
      <c r="BE180" t="s">
        <v>84</v>
      </c>
      <c r="BF180" t="s">
        <v>84</v>
      </c>
      <c r="BH180" t="s">
        <v>84</v>
      </c>
      <c r="BI180" t="s">
        <v>84</v>
      </c>
      <c r="BJ180" t="s">
        <v>84</v>
      </c>
      <c r="BK180" t="s">
        <v>84</v>
      </c>
      <c r="BM180" t="s">
        <v>84</v>
      </c>
      <c r="BN180" t="s">
        <v>84</v>
      </c>
      <c r="BO180" t="s">
        <v>84</v>
      </c>
      <c r="BQ180">
        <v>0</v>
      </c>
      <c r="BR180">
        <v>1</v>
      </c>
      <c r="BS180">
        <v>1</v>
      </c>
      <c r="BT180">
        <v>1</v>
      </c>
      <c r="BU180">
        <v>420</v>
      </c>
      <c r="BV180">
        <f>IF(テーブル1[[#This Row],[出発地施設緯度.世界測地系.]]="NA",テーブル1[[#This Row],[Olat]],テーブル1[[#This Row],[出発地施設緯度.世界測地系.]])</f>
        <v>35.679999651604099</v>
      </c>
      <c r="BW180">
        <f>IF(テーブル1[[#This Row],[出発地施設経度.世界測地系.]]="NA",テーブル1[[#This Row],[Olon]],テーブル1[[#This Row],[出発地施設経度.世界測地系.]])</f>
        <v>139.740407483724</v>
      </c>
      <c r="BX180">
        <f>IF(テーブル1[[#This Row],[到着地施設緯度.世界測地系.]]="NA",テーブル1[[#This Row],[Dlat]],テーブル1[[#This Row],[到着地施設緯度.世界測地系.]])</f>
        <v>35.545057701971402</v>
      </c>
      <c r="BY180">
        <f>IF(テーブル1[[#This Row],[到着地施設経度.世界測地系.]]="NA",テーブル1[[#This Row],[Dlon]],テーブル1[[#This Row],[到着地施設経度.世界測地系.]])</f>
        <v>139.62687492613799</v>
      </c>
      <c r="BZ180" t="s">
        <v>84</v>
      </c>
      <c r="CA180" t="s">
        <v>84</v>
      </c>
      <c r="CB180" t="s">
        <v>84</v>
      </c>
      <c r="CC180" t="s">
        <v>84</v>
      </c>
      <c r="CD180">
        <v>35.679999651604099</v>
      </c>
      <c r="CE180">
        <v>139.740407483724</v>
      </c>
      <c r="CF180">
        <v>35.545057701971402</v>
      </c>
      <c r="CG180">
        <v>139.62687492613799</v>
      </c>
    </row>
    <row r="181" spans="2:85" x14ac:dyDescent="0.4">
      <c r="B181">
        <v>197032</v>
      </c>
      <c r="C181" t="s">
        <v>136</v>
      </c>
      <c r="D181">
        <v>200</v>
      </c>
      <c r="E181" t="s">
        <v>88</v>
      </c>
      <c r="F181" s="1">
        <v>39787.825937499998</v>
      </c>
      <c r="G181" s="1">
        <v>39787.889421296299</v>
      </c>
      <c r="H181">
        <v>5485</v>
      </c>
      <c r="I181" t="str">
        <f>テーブル1[[#This Row],[出発地緯度]]&amp;","&amp;テーブル1[[#This Row],[出発地経度]]</f>
        <v>35.6792969185238,139.739935455285</v>
      </c>
      <c r="J181" t="str">
        <f>テーブル1[[#This Row],[到着地緯度]]&amp;","&amp;テーブル1[[#This Row],[到着地経度]]</f>
        <v>35.545647745514,139.627255867332</v>
      </c>
      <c r="M181" t="s">
        <v>82</v>
      </c>
      <c r="N181" t="s">
        <v>87</v>
      </c>
      <c r="O181" t="s">
        <v>87</v>
      </c>
      <c r="P181" t="s">
        <v>82</v>
      </c>
      <c r="AB181">
        <v>200</v>
      </c>
      <c r="AC181" s="1">
        <v>39787.830138888887</v>
      </c>
      <c r="AD181">
        <v>200</v>
      </c>
      <c r="AE181" s="1">
        <v>39787.841527777775</v>
      </c>
      <c r="AF181">
        <v>420</v>
      </c>
      <c r="AG181" s="1">
        <v>39787.859409722223</v>
      </c>
      <c r="AH181" t="s">
        <v>84</v>
      </c>
      <c r="AJ181" t="s">
        <v>84</v>
      </c>
      <c r="AL181" t="s">
        <v>84</v>
      </c>
      <c r="AN181" t="s">
        <v>84</v>
      </c>
      <c r="AP181" t="s">
        <v>84</v>
      </c>
      <c r="AR181" t="s">
        <v>84</v>
      </c>
      <c r="AT181" t="s">
        <v>84</v>
      </c>
      <c r="AV181" t="s">
        <v>84</v>
      </c>
      <c r="AX181" t="s">
        <v>84</v>
      </c>
      <c r="AZ181" t="s">
        <v>84</v>
      </c>
      <c r="BB181" t="s">
        <v>84</v>
      </c>
      <c r="BD181">
        <v>6410</v>
      </c>
      <c r="BE181" t="s">
        <v>84</v>
      </c>
      <c r="BF181" t="s">
        <v>84</v>
      </c>
      <c r="BH181" t="s">
        <v>84</v>
      </c>
      <c r="BI181" t="s">
        <v>84</v>
      </c>
      <c r="BJ181" t="s">
        <v>84</v>
      </c>
      <c r="BK181" t="s">
        <v>84</v>
      </c>
      <c r="BM181" t="s">
        <v>84</v>
      </c>
      <c r="BN181" t="s">
        <v>84</v>
      </c>
      <c r="BO181" t="s">
        <v>84</v>
      </c>
      <c r="BQ181">
        <v>0</v>
      </c>
      <c r="BR181">
        <v>1</v>
      </c>
      <c r="BS181">
        <v>1</v>
      </c>
      <c r="BT181">
        <v>1</v>
      </c>
      <c r="BU181">
        <v>420</v>
      </c>
      <c r="BV181">
        <f>IF(テーブル1[[#This Row],[出発地施設緯度.世界測地系.]]="NA",テーブル1[[#This Row],[Olat]],テーブル1[[#This Row],[出発地施設緯度.世界測地系.]])</f>
        <v>35.679296918523796</v>
      </c>
      <c r="BW181">
        <f>IF(テーブル1[[#This Row],[出発地施設経度.世界測地系.]]="NA",テーブル1[[#This Row],[Olon]],テーブル1[[#This Row],[出発地施設経度.世界測地系.]])</f>
        <v>139.73993545528501</v>
      </c>
      <c r="BX181">
        <f>IF(テーブル1[[#This Row],[到着地施設緯度.世界測地系.]]="NA",テーブル1[[#This Row],[Dlat]],テーブル1[[#This Row],[到着地施設緯度.世界測地系.]])</f>
        <v>35.545647745514003</v>
      </c>
      <c r="BY181">
        <f>IF(テーブル1[[#This Row],[到着地施設経度.世界測地系.]]="NA",テーブル1[[#This Row],[Dlon]],テーブル1[[#This Row],[到着地施設経度.世界測地系.]])</f>
        <v>139.627255867332</v>
      </c>
      <c r="BZ181" t="s">
        <v>84</v>
      </c>
      <c r="CA181" t="s">
        <v>84</v>
      </c>
      <c r="CB181" t="s">
        <v>84</v>
      </c>
      <c r="CC181" t="s">
        <v>84</v>
      </c>
      <c r="CD181">
        <v>35.679296918523796</v>
      </c>
      <c r="CE181">
        <v>139.73993545528501</v>
      </c>
      <c r="CF181">
        <v>35.545647745514003</v>
      </c>
      <c r="CG181">
        <v>139.627255867332</v>
      </c>
    </row>
    <row r="182" spans="2:85" x14ac:dyDescent="0.4">
      <c r="B182">
        <v>198647</v>
      </c>
      <c r="C182" t="s">
        <v>136</v>
      </c>
      <c r="D182">
        <v>200</v>
      </c>
      <c r="E182" t="s">
        <v>88</v>
      </c>
      <c r="F182" s="1">
        <v>39790.837638888886</v>
      </c>
      <c r="G182" s="1">
        <v>39790.891458333332</v>
      </c>
      <c r="H182">
        <v>4650</v>
      </c>
      <c r="I182" t="str">
        <f>テーブル1[[#This Row],[出発地緯度]]&amp;","&amp;テーブル1[[#This Row],[出発地経度]]</f>
        <v>35.6795490085192,139.740906363044</v>
      </c>
      <c r="J182" t="str">
        <f>テーブル1[[#This Row],[到着地緯度]]&amp;","&amp;テーブル1[[#This Row],[到着地経度]]</f>
        <v>35.5448270338591,139.627288002454</v>
      </c>
      <c r="M182" t="s">
        <v>82</v>
      </c>
      <c r="N182" t="s">
        <v>87</v>
      </c>
      <c r="O182" t="s">
        <v>87</v>
      </c>
      <c r="P182" t="s">
        <v>82</v>
      </c>
      <c r="AB182">
        <v>200</v>
      </c>
      <c r="AC182" s="1">
        <v>39790.846319444441</v>
      </c>
      <c r="AD182">
        <v>200</v>
      </c>
      <c r="AE182" s="1">
        <v>39790.853564814817</v>
      </c>
      <c r="AF182">
        <v>420</v>
      </c>
      <c r="AG182" s="1">
        <v>39790.8752662037</v>
      </c>
      <c r="AH182" t="s">
        <v>84</v>
      </c>
      <c r="AJ182" t="s">
        <v>84</v>
      </c>
      <c r="AL182" t="s">
        <v>84</v>
      </c>
      <c r="AN182" t="s">
        <v>84</v>
      </c>
      <c r="AP182" t="s">
        <v>84</v>
      </c>
      <c r="AR182" t="s">
        <v>84</v>
      </c>
      <c r="AT182" t="s">
        <v>84</v>
      </c>
      <c r="AV182" t="s">
        <v>84</v>
      </c>
      <c r="AX182" t="s">
        <v>84</v>
      </c>
      <c r="AZ182" t="s">
        <v>84</v>
      </c>
      <c r="BB182" t="s">
        <v>84</v>
      </c>
      <c r="BD182">
        <v>7360</v>
      </c>
      <c r="BE182" t="s">
        <v>84</v>
      </c>
      <c r="BF182" t="s">
        <v>84</v>
      </c>
      <c r="BH182" t="s">
        <v>84</v>
      </c>
      <c r="BI182" t="s">
        <v>84</v>
      </c>
      <c r="BJ182" t="s">
        <v>84</v>
      </c>
      <c r="BK182" t="s">
        <v>84</v>
      </c>
      <c r="BM182" t="s">
        <v>84</v>
      </c>
      <c r="BN182" t="s">
        <v>84</v>
      </c>
      <c r="BO182" t="s">
        <v>84</v>
      </c>
      <c r="BQ182">
        <v>0</v>
      </c>
      <c r="BR182">
        <v>1</v>
      </c>
      <c r="BS182">
        <v>1</v>
      </c>
      <c r="BT182">
        <v>1</v>
      </c>
      <c r="BU182">
        <v>420</v>
      </c>
      <c r="BV182">
        <f>IF(テーブル1[[#This Row],[出発地施設緯度.世界測地系.]]="NA",テーブル1[[#This Row],[Olat]],テーブル1[[#This Row],[出発地施設緯度.世界測地系.]])</f>
        <v>35.679549008519203</v>
      </c>
      <c r="BW182">
        <f>IF(テーブル1[[#This Row],[出発地施設経度.世界測地系.]]="NA",テーブル1[[#This Row],[Olon]],テーブル1[[#This Row],[出発地施設経度.世界測地系.]])</f>
        <v>139.74090636304399</v>
      </c>
      <c r="BX182">
        <f>IF(テーブル1[[#This Row],[到着地施設緯度.世界測地系.]]="NA",テーブル1[[#This Row],[Dlat]],テーブル1[[#This Row],[到着地施設緯度.世界測地系.]])</f>
        <v>35.5448270338591</v>
      </c>
      <c r="BY182">
        <f>IF(テーブル1[[#This Row],[到着地施設経度.世界測地系.]]="NA",テーブル1[[#This Row],[Dlon]],テーブル1[[#This Row],[到着地施設経度.世界測地系.]])</f>
        <v>139.62728800245401</v>
      </c>
      <c r="BZ182" t="s">
        <v>84</v>
      </c>
      <c r="CA182" t="s">
        <v>84</v>
      </c>
      <c r="CB182" t="s">
        <v>84</v>
      </c>
      <c r="CC182" t="s">
        <v>84</v>
      </c>
      <c r="CD182">
        <v>35.679549008519203</v>
      </c>
      <c r="CE182">
        <v>139.74090636304399</v>
      </c>
      <c r="CF182">
        <v>35.5448270338591</v>
      </c>
      <c r="CG182">
        <v>139.62728800245401</v>
      </c>
    </row>
    <row r="183" spans="2:85" x14ac:dyDescent="0.4">
      <c r="B183">
        <v>199179</v>
      </c>
      <c r="C183" t="s">
        <v>136</v>
      </c>
      <c r="D183">
        <v>200</v>
      </c>
      <c r="E183" t="s">
        <v>88</v>
      </c>
      <c r="F183" s="1">
        <v>39791.8121875</v>
      </c>
      <c r="G183" s="1">
        <v>39791.853645833333</v>
      </c>
      <c r="H183">
        <v>3582</v>
      </c>
      <c r="I183" t="str">
        <f>テーブル1[[#This Row],[出発地緯度]]&amp;","&amp;テーブル1[[#This Row],[出発地経度]]</f>
        <v>35.6787980265341,139.737339093882</v>
      </c>
      <c r="J183" t="str">
        <f>テーブル1[[#This Row],[到着地緯度]]&amp;","&amp;テーブル1[[#This Row],[到着地経度]]</f>
        <v>35.5447948298074,139.626858839579</v>
      </c>
      <c r="M183" t="s">
        <v>82</v>
      </c>
      <c r="N183" t="s">
        <v>87</v>
      </c>
      <c r="O183" t="s">
        <v>87</v>
      </c>
      <c r="P183" t="s">
        <v>82</v>
      </c>
      <c r="AB183">
        <v>200</v>
      </c>
      <c r="AC183" s="1">
        <v>39791.813148148147</v>
      </c>
      <c r="AD183">
        <v>200</v>
      </c>
      <c r="AE183" s="1">
        <v>39791.822118055556</v>
      </c>
      <c r="AF183">
        <v>420</v>
      </c>
      <c r="AG183" s="1">
        <v>39791.841365740744</v>
      </c>
      <c r="AH183" t="s">
        <v>84</v>
      </c>
      <c r="AJ183" t="s">
        <v>84</v>
      </c>
      <c r="AL183" t="s">
        <v>84</v>
      </c>
      <c r="AN183" t="s">
        <v>84</v>
      </c>
      <c r="AP183" t="s">
        <v>84</v>
      </c>
      <c r="AR183" t="s">
        <v>84</v>
      </c>
      <c r="AT183" t="s">
        <v>84</v>
      </c>
      <c r="AV183" t="s">
        <v>84</v>
      </c>
      <c r="AX183" t="s">
        <v>84</v>
      </c>
      <c r="AZ183" t="s">
        <v>84</v>
      </c>
      <c r="BB183" t="s">
        <v>84</v>
      </c>
      <c r="BD183">
        <v>7628</v>
      </c>
      <c r="BE183" t="s">
        <v>84</v>
      </c>
      <c r="BF183" t="s">
        <v>84</v>
      </c>
      <c r="BH183" t="s">
        <v>84</v>
      </c>
      <c r="BI183" t="s">
        <v>84</v>
      </c>
      <c r="BJ183" t="s">
        <v>84</v>
      </c>
      <c r="BK183" t="s">
        <v>84</v>
      </c>
      <c r="BM183" t="s">
        <v>84</v>
      </c>
      <c r="BN183" t="s">
        <v>84</v>
      </c>
      <c r="BO183" t="s">
        <v>84</v>
      </c>
      <c r="BQ183">
        <v>0</v>
      </c>
      <c r="BR183">
        <v>1</v>
      </c>
      <c r="BS183">
        <v>1</v>
      </c>
      <c r="BT183">
        <v>1</v>
      </c>
      <c r="BU183">
        <v>420</v>
      </c>
      <c r="BV183">
        <f>IF(テーブル1[[#This Row],[出発地施設緯度.世界測地系.]]="NA",テーブル1[[#This Row],[Olat]],テーブル1[[#This Row],[出発地施設緯度.世界測地系.]])</f>
        <v>35.678798026534103</v>
      </c>
      <c r="BW183">
        <f>IF(テーブル1[[#This Row],[出発地施設経度.世界測地系.]]="NA",テーブル1[[#This Row],[Olon]],テーブル1[[#This Row],[出発地施設経度.世界測地系.]])</f>
        <v>139.73733909388201</v>
      </c>
      <c r="BX183">
        <f>IF(テーブル1[[#This Row],[到着地施設緯度.世界測地系.]]="NA",テーブル1[[#This Row],[Dlat]],テーブル1[[#This Row],[到着地施設緯度.世界測地系.]])</f>
        <v>35.544794829807401</v>
      </c>
      <c r="BY183">
        <f>IF(テーブル1[[#This Row],[到着地施設経度.世界測地系.]]="NA",テーブル1[[#This Row],[Dlon]],テーブル1[[#This Row],[到着地施設経度.世界測地系.]])</f>
        <v>139.626858839579</v>
      </c>
      <c r="BZ183" t="s">
        <v>84</v>
      </c>
      <c r="CA183" t="s">
        <v>84</v>
      </c>
      <c r="CB183" t="s">
        <v>84</v>
      </c>
      <c r="CC183" t="s">
        <v>84</v>
      </c>
      <c r="CD183">
        <v>35.678798026534103</v>
      </c>
      <c r="CE183">
        <v>139.73733909388201</v>
      </c>
      <c r="CF183">
        <v>35.544794829807401</v>
      </c>
      <c r="CG183">
        <v>139.626858839579</v>
      </c>
    </row>
    <row r="184" spans="2:85" x14ac:dyDescent="0.4">
      <c r="B184">
        <v>210576</v>
      </c>
      <c r="C184" t="s">
        <v>136</v>
      </c>
      <c r="D184">
        <v>200</v>
      </c>
      <c r="E184" t="s">
        <v>88</v>
      </c>
      <c r="F184" s="1">
        <v>39793.784247685187</v>
      </c>
      <c r="G184" s="1">
        <v>39793.822604166664</v>
      </c>
      <c r="H184">
        <v>3314</v>
      </c>
      <c r="I184" t="str">
        <f>テーブル1[[#This Row],[出発地緯度]]&amp;","&amp;テーブル1[[#This Row],[出発地経度]]</f>
        <v>35.6574583074773,139.702899536681</v>
      </c>
      <c r="J184" t="str">
        <f>テーブル1[[#This Row],[到着地緯度]]&amp;","&amp;テーブル1[[#This Row],[到着地経度]]</f>
        <v>35.5441779670015,139.630935829393</v>
      </c>
      <c r="M184" t="s">
        <v>82</v>
      </c>
      <c r="N184" t="s">
        <v>87</v>
      </c>
      <c r="O184" t="s">
        <v>82</v>
      </c>
      <c r="AB184">
        <v>200</v>
      </c>
      <c r="AC184" s="1">
        <v>39793.78434027778</v>
      </c>
      <c r="AD184">
        <v>420</v>
      </c>
      <c r="AE184" s="1">
        <v>39793.800891203704</v>
      </c>
      <c r="AF184" t="s">
        <v>84</v>
      </c>
      <c r="AH184" t="s">
        <v>84</v>
      </c>
      <c r="AJ184" t="s">
        <v>84</v>
      </c>
      <c r="AL184" t="s">
        <v>84</v>
      </c>
      <c r="AN184" t="s">
        <v>84</v>
      </c>
      <c r="AP184" t="s">
        <v>84</v>
      </c>
      <c r="AR184" t="s">
        <v>84</v>
      </c>
      <c r="AT184" t="s">
        <v>84</v>
      </c>
      <c r="AV184" t="s">
        <v>84</v>
      </c>
      <c r="AX184" t="s">
        <v>84</v>
      </c>
      <c r="AZ184" t="s">
        <v>84</v>
      </c>
      <c r="BB184" t="s">
        <v>84</v>
      </c>
      <c r="BD184">
        <v>8202</v>
      </c>
      <c r="BE184" t="s">
        <v>84</v>
      </c>
      <c r="BF184" t="s">
        <v>84</v>
      </c>
      <c r="BH184" t="s">
        <v>84</v>
      </c>
      <c r="BI184" t="s">
        <v>84</v>
      </c>
      <c r="BJ184" t="s">
        <v>84</v>
      </c>
      <c r="BK184" t="s">
        <v>84</v>
      </c>
      <c r="BM184" t="s">
        <v>84</v>
      </c>
      <c r="BN184" t="s">
        <v>84</v>
      </c>
      <c r="BO184" t="s">
        <v>84</v>
      </c>
      <c r="BQ184">
        <v>0</v>
      </c>
      <c r="BR184">
        <v>1</v>
      </c>
      <c r="BS184">
        <v>1</v>
      </c>
      <c r="BT184">
        <v>1</v>
      </c>
      <c r="BU184">
        <v>420</v>
      </c>
      <c r="BV184">
        <f>IF(テーブル1[[#This Row],[出発地施設緯度.世界測地系.]]="NA",テーブル1[[#This Row],[Olat]],テーブル1[[#This Row],[出発地施設緯度.世界測地系.]])</f>
        <v>35.657458307477299</v>
      </c>
      <c r="BW184">
        <f>IF(テーブル1[[#This Row],[出発地施設経度.世界測地系.]]="NA",テーブル1[[#This Row],[Olon]],テーブル1[[#This Row],[出発地施設経度.世界測地系.]])</f>
        <v>139.702899536681</v>
      </c>
      <c r="BX184">
        <f>IF(テーブル1[[#This Row],[到着地施設緯度.世界測地系.]]="NA",テーブル1[[#This Row],[Dlat]],テーブル1[[#This Row],[到着地施設緯度.世界測地系.]])</f>
        <v>35.544177967001502</v>
      </c>
      <c r="BY184">
        <f>IF(テーブル1[[#This Row],[到着地施設経度.世界測地系.]]="NA",テーブル1[[#This Row],[Dlon]],テーブル1[[#This Row],[到着地施設経度.世界測地系.]])</f>
        <v>139.630935829393</v>
      </c>
      <c r="BZ184" t="s">
        <v>84</v>
      </c>
      <c r="CA184" t="s">
        <v>84</v>
      </c>
      <c r="CB184" t="s">
        <v>84</v>
      </c>
      <c r="CC184" t="s">
        <v>84</v>
      </c>
      <c r="CD184">
        <v>35.657458307477299</v>
      </c>
      <c r="CE184">
        <v>139.702899536681</v>
      </c>
      <c r="CF184">
        <v>35.544177967001502</v>
      </c>
      <c r="CG184">
        <v>139.630935829393</v>
      </c>
    </row>
    <row r="185" spans="2:85" x14ac:dyDescent="0.4">
      <c r="B185">
        <v>211178</v>
      </c>
      <c r="C185" t="s">
        <v>136</v>
      </c>
      <c r="D185">
        <v>200</v>
      </c>
      <c r="E185" t="s">
        <v>88</v>
      </c>
      <c r="F185" s="1">
        <v>39794.854618055557</v>
      </c>
      <c r="G185" s="1">
        <v>39794.912858796299</v>
      </c>
      <c r="H185">
        <v>5032</v>
      </c>
      <c r="I185" t="str">
        <f>テーブル1[[#This Row],[出発地緯度]]&amp;","&amp;テーブル1[[#This Row],[出発地経度]]</f>
        <v>35.6543094295323,139.713505000902</v>
      </c>
      <c r="J185" t="str">
        <f>テーブル1[[#This Row],[到着地緯度]]&amp;","&amp;テーブル1[[#This Row],[到着地経度]]</f>
        <v>35.5451971270691,139.629165529486</v>
      </c>
      <c r="M185" t="s">
        <v>82</v>
      </c>
      <c r="N185" t="s">
        <v>87</v>
      </c>
      <c r="O185" t="s">
        <v>82</v>
      </c>
      <c r="AB185">
        <v>200</v>
      </c>
      <c r="AC185" s="1">
        <v>39794.854733796295</v>
      </c>
      <c r="AD185">
        <v>420</v>
      </c>
      <c r="AE185" s="1">
        <v>39794.898854166669</v>
      </c>
      <c r="AF185" t="s">
        <v>84</v>
      </c>
      <c r="AH185" t="s">
        <v>84</v>
      </c>
      <c r="AJ185" t="s">
        <v>84</v>
      </c>
      <c r="AL185" t="s">
        <v>84</v>
      </c>
      <c r="AN185" t="s">
        <v>84</v>
      </c>
      <c r="AP185" t="s">
        <v>84</v>
      </c>
      <c r="AR185" t="s">
        <v>84</v>
      </c>
      <c r="AT185" t="s">
        <v>84</v>
      </c>
      <c r="AV185" t="s">
        <v>84</v>
      </c>
      <c r="AX185" t="s">
        <v>84</v>
      </c>
      <c r="AZ185" t="s">
        <v>84</v>
      </c>
      <c r="BB185" t="s">
        <v>84</v>
      </c>
      <c r="BD185">
        <v>8512</v>
      </c>
      <c r="BE185" t="s">
        <v>84</v>
      </c>
      <c r="BF185" t="s">
        <v>84</v>
      </c>
      <c r="BH185" t="s">
        <v>84</v>
      </c>
      <c r="BI185" t="s">
        <v>84</v>
      </c>
      <c r="BJ185" t="s">
        <v>84</v>
      </c>
      <c r="BK185" t="s">
        <v>84</v>
      </c>
      <c r="BM185" t="s">
        <v>84</v>
      </c>
      <c r="BN185" t="s">
        <v>84</v>
      </c>
      <c r="BO185" t="s">
        <v>84</v>
      </c>
      <c r="BQ185">
        <v>0</v>
      </c>
      <c r="BR185">
        <v>1</v>
      </c>
      <c r="BS185">
        <v>1</v>
      </c>
      <c r="BT185">
        <v>1</v>
      </c>
      <c r="BU185">
        <v>420</v>
      </c>
      <c r="BV185">
        <f>IF(テーブル1[[#This Row],[出発地施設緯度.世界測地系.]]="NA",テーブル1[[#This Row],[Olat]],テーブル1[[#This Row],[出発地施設緯度.世界測地系.]])</f>
        <v>35.654309429532297</v>
      </c>
      <c r="BW185">
        <f>IF(テーブル1[[#This Row],[出発地施設経度.世界測地系.]]="NA",テーブル1[[#This Row],[Olon]],テーブル1[[#This Row],[出発地施設経度.世界測地系.]])</f>
        <v>139.71350500090199</v>
      </c>
      <c r="BX185">
        <f>IF(テーブル1[[#This Row],[到着地施設緯度.世界測地系.]]="NA",テーブル1[[#This Row],[Dlat]],テーブル1[[#This Row],[到着地施設緯度.世界測地系.]])</f>
        <v>35.545197127069102</v>
      </c>
      <c r="BY185">
        <f>IF(テーブル1[[#This Row],[到着地施設経度.世界測地系.]]="NA",テーブル1[[#This Row],[Dlon]],テーブル1[[#This Row],[到着地施設経度.世界測地系.]])</f>
        <v>139.62916552948599</v>
      </c>
      <c r="BZ185" t="s">
        <v>84</v>
      </c>
      <c r="CA185" t="s">
        <v>84</v>
      </c>
      <c r="CB185" t="s">
        <v>84</v>
      </c>
      <c r="CC185" t="s">
        <v>84</v>
      </c>
      <c r="CD185">
        <v>35.654309429532297</v>
      </c>
      <c r="CE185">
        <v>139.71350500090199</v>
      </c>
      <c r="CF185">
        <v>35.545197127069102</v>
      </c>
      <c r="CG185">
        <v>139.62916552948599</v>
      </c>
    </row>
    <row r="186" spans="2:85" x14ac:dyDescent="0.4">
      <c r="B186">
        <v>212682</v>
      </c>
      <c r="C186" t="s">
        <v>136</v>
      </c>
      <c r="D186">
        <v>200</v>
      </c>
      <c r="E186" t="s">
        <v>88</v>
      </c>
      <c r="F186" s="1">
        <v>39797.7815625</v>
      </c>
      <c r="G186" s="1">
        <v>39797.845034722224</v>
      </c>
      <c r="H186">
        <v>5484</v>
      </c>
      <c r="I186" t="str">
        <f>テーブル1[[#This Row],[出発地緯度]]&amp;","&amp;テーブル1[[#This Row],[出発地経度]]</f>
        <v>35.6795865945679,139.740337808531</v>
      </c>
      <c r="J186" t="str">
        <f>テーブル1[[#This Row],[到着地緯度]]&amp;","&amp;テーブル1[[#This Row],[到着地経度]]</f>
        <v>35.5433464650294,139.631456224463</v>
      </c>
      <c r="M186" t="s">
        <v>82</v>
      </c>
      <c r="N186" t="s">
        <v>87</v>
      </c>
      <c r="O186" t="s">
        <v>87</v>
      </c>
      <c r="P186" t="s">
        <v>82</v>
      </c>
      <c r="AB186">
        <v>200</v>
      </c>
      <c r="AC186" s="1">
        <v>39797.800173611111</v>
      </c>
      <c r="AD186">
        <v>200</v>
      </c>
      <c r="AE186" s="1">
        <v>39797.806342592594</v>
      </c>
      <c r="AF186">
        <v>420</v>
      </c>
      <c r="AG186" s="1">
        <v>39797.828738425924</v>
      </c>
      <c r="AH186" t="s">
        <v>84</v>
      </c>
      <c r="AJ186" t="s">
        <v>84</v>
      </c>
      <c r="AL186" t="s">
        <v>84</v>
      </c>
      <c r="AN186" t="s">
        <v>84</v>
      </c>
      <c r="AP186" t="s">
        <v>84</v>
      </c>
      <c r="AR186" t="s">
        <v>84</v>
      </c>
      <c r="AT186" t="s">
        <v>84</v>
      </c>
      <c r="AV186" t="s">
        <v>84</v>
      </c>
      <c r="AX186" t="s">
        <v>84</v>
      </c>
      <c r="AZ186" t="s">
        <v>84</v>
      </c>
      <c r="BB186" t="s">
        <v>84</v>
      </c>
      <c r="BD186">
        <v>9263</v>
      </c>
      <c r="BE186" t="s">
        <v>84</v>
      </c>
      <c r="BF186" t="s">
        <v>84</v>
      </c>
      <c r="BH186" t="s">
        <v>84</v>
      </c>
      <c r="BI186" t="s">
        <v>84</v>
      </c>
      <c r="BJ186" t="s">
        <v>84</v>
      </c>
      <c r="BK186" t="s">
        <v>84</v>
      </c>
      <c r="BM186" t="s">
        <v>84</v>
      </c>
      <c r="BN186" t="s">
        <v>84</v>
      </c>
      <c r="BO186" t="s">
        <v>84</v>
      </c>
      <c r="BQ186">
        <v>0</v>
      </c>
      <c r="BR186">
        <v>1</v>
      </c>
      <c r="BS186">
        <v>1</v>
      </c>
      <c r="BT186">
        <v>1</v>
      </c>
      <c r="BU186">
        <v>420</v>
      </c>
      <c r="BV186">
        <f>IF(テーブル1[[#This Row],[出発地施設緯度.世界測地系.]]="NA",テーブル1[[#This Row],[Olat]],テーブル1[[#This Row],[出発地施設緯度.世界測地系.]])</f>
        <v>35.679586594567901</v>
      </c>
      <c r="BW186">
        <f>IF(テーブル1[[#This Row],[出発地施設経度.世界測地系.]]="NA",テーブル1[[#This Row],[Olon]],テーブル1[[#This Row],[出発地施設経度.世界測地系.]])</f>
        <v>139.740337808531</v>
      </c>
      <c r="BX186">
        <f>IF(テーブル1[[#This Row],[到着地施設緯度.世界測地系.]]="NA",テーブル1[[#This Row],[Dlat]],テーブル1[[#This Row],[到着地施設緯度.世界測地系.]])</f>
        <v>35.543346465029401</v>
      </c>
      <c r="BY186">
        <f>IF(テーブル1[[#This Row],[到着地施設経度.世界測地系.]]="NA",テーブル1[[#This Row],[Dlon]],テーブル1[[#This Row],[到着地施設経度.世界測地系.]])</f>
        <v>139.63145622446299</v>
      </c>
      <c r="BZ186" t="s">
        <v>84</v>
      </c>
      <c r="CA186" t="s">
        <v>84</v>
      </c>
      <c r="CB186" t="s">
        <v>84</v>
      </c>
      <c r="CC186" t="s">
        <v>84</v>
      </c>
      <c r="CD186">
        <v>35.679586594567901</v>
      </c>
      <c r="CE186">
        <v>139.740337808531</v>
      </c>
      <c r="CF186">
        <v>35.543346465029401</v>
      </c>
      <c r="CG186">
        <v>139.63145622446299</v>
      </c>
    </row>
    <row r="187" spans="2:85" x14ac:dyDescent="0.4">
      <c r="B187">
        <v>223647</v>
      </c>
      <c r="C187" t="s">
        <v>136</v>
      </c>
      <c r="D187">
        <v>200</v>
      </c>
      <c r="E187" t="s">
        <v>88</v>
      </c>
      <c r="F187" s="1">
        <v>39798.795243055552</v>
      </c>
      <c r="G187" s="1">
        <v>39798.84957175926</v>
      </c>
      <c r="H187">
        <v>4694</v>
      </c>
      <c r="I187" t="str">
        <f>テーブル1[[#This Row],[出発地緯度]]&amp;","&amp;テーブル1[[#This Row],[出発地経度]]</f>
        <v>35.679339835109,139.741147752628</v>
      </c>
      <c r="J187" t="str">
        <f>テーブル1[[#This Row],[到着地緯度]]&amp;","&amp;テーブル1[[#This Row],[到着地経度]]</f>
        <v>35.5443066305635,139.629637631283</v>
      </c>
      <c r="M187" t="s">
        <v>82</v>
      </c>
      <c r="N187" t="s">
        <v>87</v>
      </c>
      <c r="O187" t="s">
        <v>87</v>
      </c>
      <c r="P187" t="s">
        <v>82</v>
      </c>
      <c r="AB187">
        <v>200</v>
      </c>
      <c r="AC187" s="1">
        <v>39798.808715277781</v>
      </c>
      <c r="AD187">
        <v>200</v>
      </c>
      <c r="AE187" s="1">
        <v>39798.810393518521</v>
      </c>
      <c r="AF187">
        <v>420</v>
      </c>
      <c r="AG187" s="1">
        <v>39798.829074074078</v>
      </c>
      <c r="AH187" t="s">
        <v>84</v>
      </c>
      <c r="AJ187" t="s">
        <v>84</v>
      </c>
      <c r="AL187" t="s">
        <v>84</v>
      </c>
      <c r="AN187" t="s">
        <v>84</v>
      </c>
      <c r="AP187" t="s">
        <v>84</v>
      </c>
      <c r="AR187" t="s">
        <v>84</v>
      </c>
      <c r="AT187" t="s">
        <v>84</v>
      </c>
      <c r="AV187" t="s">
        <v>84</v>
      </c>
      <c r="AX187" t="s">
        <v>84</v>
      </c>
      <c r="AZ187" t="s">
        <v>84</v>
      </c>
      <c r="BB187" t="s">
        <v>84</v>
      </c>
      <c r="BD187">
        <v>9541</v>
      </c>
      <c r="BE187" t="s">
        <v>84</v>
      </c>
      <c r="BF187" t="s">
        <v>84</v>
      </c>
      <c r="BH187" t="s">
        <v>84</v>
      </c>
      <c r="BI187" t="s">
        <v>84</v>
      </c>
      <c r="BJ187" t="s">
        <v>84</v>
      </c>
      <c r="BK187" t="s">
        <v>84</v>
      </c>
      <c r="BM187" t="s">
        <v>84</v>
      </c>
      <c r="BN187" t="s">
        <v>84</v>
      </c>
      <c r="BO187" t="s">
        <v>84</v>
      </c>
      <c r="BQ187">
        <v>0</v>
      </c>
      <c r="BR187">
        <v>1</v>
      </c>
      <c r="BS187">
        <v>1</v>
      </c>
      <c r="BT187">
        <v>1</v>
      </c>
      <c r="BU187">
        <v>420</v>
      </c>
      <c r="BV187">
        <f>IF(テーブル1[[#This Row],[出発地施設緯度.世界測地系.]]="NA",テーブル1[[#This Row],[Olat]],テーブル1[[#This Row],[出発地施設緯度.世界測地系.]])</f>
        <v>35.679339835108998</v>
      </c>
      <c r="BW187">
        <f>IF(テーブル1[[#This Row],[出発地施設経度.世界測地系.]]="NA",テーブル1[[#This Row],[Olon]],テーブル1[[#This Row],[出発地施設経度.世界測地系.]])</f>
        <v>139.741147752628</v>
      </c>
      <c r="BX187">
        <f>IF(テーブル1[[#This Row],[到着地施設緯度.世界測地系.]]="NA",テーブル1[[#This Row],[Dlat]],テーブル1[[#This Row],[到着地施設緯度.世界測地系.]])</f>
        <v>35.544306630563497</v>
      </c>
      <c r="BY187">
        <f>IF(テーブル1[[#This Row],[到着地施設経度.世界測地系.]]="NA",テーブル1[[#This Row],[Dlon]],テーブル1[[#This Row],[到着地施設経度.世界測地系.]])</f>
        <v>139.629637631283</v>
      </c>
      <c r="BZ187" t="s">
        <v>84</v>
      </c>
      <c r="CA187" t="s">
        <v>84</v>
      </c>
      <c r="CB187" t="s">
        <v>84</v>
      </c>
      <c r="CC187" t="s">
        <v>84</v>
      </c>
      <c r="CD187">
        <v>35.679339835108998</v>
      </c>
      <c r="CE187">
        <v>139.741147752628</v>
      </c>
      <c r="CF187">
        <v>35.544306630563497</v>
      </c>
      <c r="CG187">
        <v>139.629637631283</v>
      </c>
    </row>
    <row r="188" spans="2:85" x14ac:dyDescent="0.4">
      <c r="B188">
        <v>224286</v>
      </c>
      <c r="C188" t="s">
        <v>136</v>
      </c>
      <c r="D188">
        <v>200</v>
      </c>
      <c r="E188" t="s">
        <v>88</v>
      </c>
      <c r="F188" s="1">
        <v>39800.812152777777</v>
      </c>
      <c r="G188" s="1">
        <v>39800.855787037035</v>
      </c>
      <c r="H188">
        <v>3770</v>
      </c>
      <c r="I188" t="str">
        <f>テーブル1[[#This Row],[出発地緯度]]&amp;","&amp;テーブル1[[#This Row],[出発地経度]]</f>
        <v>35.6790769630393,139.74113706562</v>
      </c>
      <c r="J188" t="str">
        <f>テーブル1[[#This Row],[到着地緯度]]&amp;","&amp;テーブル1[[#This Row],[到着地経度]]</f>
        <v>35.5462163765411,139.626789179906</v>
      </c>
      <c r="M188" t="s">
        <v>82</v>
      </c>
      <c r="N188" t="s">
        <v>87</v>
      </c>
      <c r="O188" t="s">
        <v>87</v>
      </c>
      <c r="P188" t="s">
        <v>82</v>
      </c>
      <c r="AB188">
        <v>200</v>
      </c>
      <c r="AC188" s="1">
        <v>39800.815069444441</v>
      </c>
      <c r="AD188">
        <v>200</v>
      </c>
      <c r="AE188" s="1">
        <v>39800.823055555556</v>
      </c>
      <c r="AF188">
        <v>420</v>
      </c>
      <c r="AG188" s="1">
        <v>39800.842638888891</v>
      </c>
      <c r="AH188" t="s">
        <v>84</v>
      </c>
      <c r="AJ188" t="s">
        <v>84</v>
      </c>
      <c r="AL188" t="s">
        <v>84</v>
      </c>
      <c r="AN188" t="s">
        <v>84</v>
      </c>
      <c r="AP188" t="s">
        <v>84</v>
      </c>
      <c r="AR188" t="s">
        <v>84</v>
      </c>
      <c r="AT188" t="s">
        <v>84</v>
      </c>
      <c r="AV188" t="s">
        <v>84</v>
      </c>
      <c r="AX188" t="s">
        <v>84</v>
      </c>
      <c r="AZ188" t="s">
        <v>84</v>
      </c>
      <c r="BB188" t="s">
        <v>84</v>
      </c>
      <c r="BD188">
        <v>10068</v>
      </c>
      <c r="BE188" t="s">
        <v>84</v>
      </c>
      <c r="BF188" t="s">
        <v>84</v>
      </c>
      <c r="BH188" t="s">
        <v>84</v>
      </c>
      <c r="BI188" t="s">
        <v>84</v>
      </c>
      <c r="BJ188" t="s">
        <v>84</v>
      </c>
      <c r="BK188" t="s">
        <v>84</v>
      </c>
      <c r="BM188" t="s">
        <v>84</v>
      </c>
      <c r="BN188" t="s">
        <v>84</v>
      </c>
      <c r="BO188" t="s">
        <v>84</v>
      </c>
      <c r="BQ188">
        <v>0</v>
      </c>
      <c r="BR188">
        <v>1</v>
      </c>
      <c r="BS188">
        <v>1</v>
      </c>
      <c r="BT188">
        <v>1</v>
      </c>
      <c r="BU188">
        <v>420</v>
      </c>
      <c r="BV188">
        <f>IF(テーブル1[[#This Row],[出発地施設緯度.世界測地系.]]="NA",テーブル1[[#This Row],[Olat]],テーブル1[[#This Row],[出発地施設緯度.世界測地系.]])</f>
        <v>35.6790769630393</v>
      </c>
      <c r="BW188">
        <f>IF(テーブル1[[#This Row],[出発地施設経度.世界測地系.]]="NA",テーブル1[[#This Row],[Olon]],テーブル1[[#This Row],[出発地施設経度.世界測地系.]])</f>
        <v>139.74113706561999</v>
      </c>
      <c r="BX188">
        <f>IF(テーブル1[[#This Row],[到着地施設緯度.世界測地系.]]="NA",テーブル1[[#This Row],[Dlat]],テーブル1[[#This Row],[到着地施設緯度.世界測地系.]])</f>
        <v>35.546216376541103</v>
      </c>
      <c r="BY188">
        <f>IF(テーブル1[[#This Row],[到着地施設経度.世界測地系.]]="NA",テーブル1[[#This Row],[Dlon]],テーブル1[[#This Row],[到着地施設経度.世界測地系.]])</f>
        <v>139.62678917990601</v>
      </c>
      <c r="BZ188" t="s">
        <v>84</v>
      </c>
      <c r="CA188" t="s">
        <v>84</v>
      </c>
      <c r="CB188" t="s">
        <v>84</v>
      </c>
      <c r="CC188" t="s">
        <v>84</v>
      </c>
      <c r="CD188">
        <v>35.6790769630393</v>
      </c>
      <c r="CE188">
        <v>139.74113706561999</v>
      </c>
      <c r="CF188">
        <v>35.546216376541103</v>
      </c>
      <c r="CG188">
        <v>139.62678917990601</v>
      </c>
    </row>
    <row r="189" spans="2:85" x14ac:dyDescent="0.4">
      <c r="B189">
        <v>224704</v>
      </c>
      <c r="C189" t="s">
        <v>136</v>
      </c>
      <c r="D189">
        <v>200</v>
      </c>
      <c r="E189" t="s">
        <v>88</v>
      </c>
      <c r="F189" s="1">
        <v>39801.862893518519</v>
      </c>
      <c r="G189" s="1">
        <v>39801.91810185185</v>
      </c>
      <c r="H189">
        <v>4770</v>
      </c>
      <c r="I189" t="str">
        <f>テーブル1[[#This Row],[出発地緯度]]&amp;","&amp;テーブル1[[#This Row],[出発地経度]]</f>
        <v>35.6788998730787,139.740627416101</v>
      </c>
      <c r="J189" t="str">
        <f>テーブル1[[#This Row],[到着地緯度]]&amp;","&amp;テーブル1[[#This Row],[到着地経度]]</f>
        <v>35.5430460036313,139.631826307563</v>
      </c>
      <c r="M189" t="s">
        <v>82</v>
      </c>
      <c r="N189" t="s">
        <v>87</v>
      </c>
      <c r="O189" t="s">
        <v>87</v>
      </c>
      <c r="P189" t="s">
        <v>82</v>
      </c>
      <c r="AB189">
        <v>200</v>
      </c>
      <c r="AC189" s="1">
        <v>39801.871805555558</v>
      </c>
      <c r="AD189">
        <v>200</v>
      </c>
      <c r="AE189" s="1">
        <v>39801.875451388885</v>
      </c>
      <c r="AF189">
        <v>420</v>
      </c>
      <c r="AG189" s="1">
        <v>39801.899131944447</v>
      </c>
      <c r="AH189" t="s">
        <v>84</v>
      </c>
      <c r="AJ189" t="s">
        <v>84</v>
      </c>
      <c r="AL189" t="s">
        <v>84</v>
      </c>
      <c r="AN189" t="s">
        <v>84</v>
      </c>
      <c r="AP189" t="s">
        <v>84</v>
      </c>
      <c r="AR189" t="s">
        <v>84</v>
      </c>
      <c r="AT189" t="s">
        <v>84</v>
      </c>
      <c r="AV189" t="s">
        <v>84</v>
      </c>
      <c r="AX189" t="s">
        <v>84</v>
      </c>
      <c r="AZ189" t="s">
        <v>84</v>
      </c>
      <c r="BB189" t="s">
        <v>84</v>
      </c>
      <c r="BD189">
        <v>10368</v>
      </c>
      <c r="BE189" t="s">
        <v>84</v>
      </c>
      <c r="BF189" t="s">
        <v>84</v>
      </c>
      <c r="BH189" t="s">
        <v>84</v>
      </c>
      <c r="BI189" t="s">
        <v>84</v>
      </c>
      <c r="BJ189" t="s">
        <v>84</v>
      </c>
      <c r="BK189" t="s">
        <v>84</v>
      </c>
      <c r="BM189" t="s">
        <v>84</v>
      </c>
      <c r="BN189" t="s">
        <v>84</v>
      </c>
      <c r="BO189" t="s">
        <v>84</v>
      </c>
      <c r="BQ189">
        <v>0</v>
      </c>
      <c r="BR189">
        <v>1</v>
      </c>
      <c r="BS189">
        <v>1</v>
      </c>
      <c r="BT189">
        <v>1</v>
      </c>
      <c r="BU189">
        <v>420</v>
      </c>
      <c r="BV189">
        <f>IF(テーブル1[[#This Row],[出発地施設緯度.世界測地系.]]="NA",テーブル1[[#This Row],[Olat]],テーブル1[[#This Row],[出発地施設緯度.世界測地系.]])</f>
        <v>35.678899873078699</v>
      </c>
      <c r="BW189">
        <f>IF(テーブル1[[#This Row],[出発地施設経度.世界測地系.]]="NA",テーブル1[[#This Row],[Olon]],テーブル1[[#This Row],[出発地施設経度.世界測地系.]])</f>
        <v>139.74062741610101</v>
      </c>
      <c r="BX189">
        <f>IF(テーブル1[[#This Row],[到着地施設緯度.世界測地系.]]="NA",テーブル1[[#This Row],[Dlat]],テーブル1[[#This Row],[到着地施設緯度.世界測地系.]])</f>
        <v>35.543046003631297</v>
      </c>
      <c r="BY189">
        <f>IF(テーブル1[[#This Row],[到着地施設経度.世界測地系.]]="NA",テーブル1[[#This Row],[Dlon]],テーブル1[[#This Row],[到着地施設経度.世界測地系.]])</f>
        <v>139.63182630756299</v>
      </c>
      <c r="BZ189" t="s">
        <v>84</v>
      </c>
      <c r="CA189" t="s">
        <v>84</v>
      </c>
      <c r="CB189" t="s">
        <v>84</v>
      </c>
      <c r="CC189" t="s">
        <v>84</v>
      </c>
      <c r="CD189">
        <v>35.678899873078699</v>
      </c>
      <c r="CE189">
        <v>139.74062741610101</v>
      </c>
      <c r="CF189">
        <v>35.543046003631297</v>
      </c>
      <c r="CG189">
        <v>139.63182630756299</v>
      </c>
    </row>
    <row r="190" spans="2:85" x14ac:dyDescent="0.4">
      <c r="B190">
        <v>225026</v>
      </c>
      <c r="C190" t="s">
        <v>136</v>
      </c>
      <c r="D190">
        <v>200</v>
      </c>
      <c r="E190" t="s">
        <v>88</v>
      </c>
      <c r="F190" s="1">
        <v>39802.847060185188</v>
      </c>
      <c r="G190" s="1">
        <v>39802.896469907406</v>
      </c>
      <c r="H190">
        <v>4269</v>
      </c>
      <c r="I190" t="str">
        <f>テーブル1[[#This Row],[出発地緯度]]&amp;","&amp;テーブル1[[#This Row],[出発地経度]]</f>
        <v>35.6789857574283,139.74025734288</v>
      </c>
      <c r="J190" t="str">
        <f>テーブル1[[#This Row],[到着地緯度]]&amp;","&amp;テーブル1[[#This Row],[到着地経度]]</f>
        <v>35.5444354222232,139.62994879951</v>
      </c>
      <c r="M190" t="s">
        <v>82</v>
      </c>
      <c r="N190" t="s">
        <v>87</v>
      </c>
      <c r="O190" t="s">
        <v>87</v>
      </c>
      <c r="P190" t="s">
        <v>82</v>
      </c>
      <c r="AB190">
        <v>200</v>
      </c>
      <c r="AC190" s="1">
        <v>39802.849247685182</v>
      </c>
      <c r="AD190">
        <v>200</v>
      </c>
      <c r="AE190" s="1">
        <v>39802.857777777775</v>
      </c>
      <c r="AF190">
        <v>420</v>
      </c>
      <c r="AG190" s="1">
        <v>39802.876064814816</v>
      </c>
      <c r="AH190" t="s">
        <v>84</v>
      </c>
      <c r="AJ190" t="s">
        <v>84</v>
      </c>
      <c r="AL190" t="s">
        <v>84</v>
      </c>
      <c r="AN190" t="s">
        <v>84</v>
      </c>
      <c r="AP190" t="s">
        <v>84</v>
      </c>
      <c r="AR190" t="s">
        <v>84</v>
      </c>
      <c r="AT190" t="s">
        <v>84</v>
      </c>
      <c r="AV190" t="s">
        <v>84</v>
      </c>
      <c r="AX190" t="s">
        <v>84</v>
      </c>
      <c r="AZ190" t="s">
        <v>84</v>
      </c>
      <c r="BB190" t="s">
        <v>84</v>
      </c>
      <c r="BD190">
        <v>10662</v>
      </c>
      <c r="BE190" t="s">
        <v>84</v>
      </c>
      <c r="BF190" t="s">
        <v>84</v>
      </c>
      <c r="BH190" t="s">
        <v>84</v>
      </c>
      <c r="BI190" t="s">
        <v>84</v>
      </c>
      <c r="BJ190" t="s">
        <v>84</v>
      </c>
      <c r="BK190" t="s">
        <v>84</v>
      </c>
      <c r="BM190" t="s">
        <v>84</v>
      </c>
      <c r="BN190" t="s">
        <v>84</v>
      </c>
      <c r="BO190" t="s">
        <v>84</v>
      </c>
      <c r="BQ190">
        <v>0</v>
      </c>
      <c r="BR190">
        <v>1</v>
      </c>
      <c r="BS190">
        <v>1</v>
      </c>
      <c r="BT190">
        <v>1</v>
      </c>
      <c r="BU190">
        <v>420</v>
      </c>
      <c r="BV190">
        <f>IF(テーブル1[[#This Row],[出発地施設緯度.世界測地系.]]="NA",テーブル1[[#This Row],[Olat]],テーブル1[[#This Row],[出発地施設緯度.世界測地系.]])</f>
        <v>35.6789857574283</v>
      </c>
      <c r="BW190">
        <f>IF(テーブル1[[#This Row],[出発地施設経度.世界測地系.]]="NA",テーブル1[[#This Row],[Olon]],テーブル1[[#This Row],[出発地施設経度.世界測地系.]])</f>
        <v>139.74025734288</v>
      </c>
      <c r="BX190">
        <f>IF(テーブル1[[#This Row],[到着地施設緯度.世界測地系.]]="NA",テーブル1[[#This Row],[Dlat]],テーブル1[[#This Row],[到着地施設緯度.世界測地系.]])</f>
        <v>35.544435422223202</v>
      </c>
      <c r="BY190">
        <f>IF(テーブル1[[#This Row],[到着地施設経度.世界測地系.]]="NA",テーブル1[[#This Row],[Dlon]],テーブル1[[#This Row],[到着地施設経度.世界測地系.]])</f>
        <v>139.62994879951</v>
      </c>
      <c r="BZ190" t="s">
        <v>84</v>
      </c>
      <c r="CA190" t="s">
        <v>84</v>
      </c>
      <c r="CB190" t="s">
        <v>84</v>
      </c>
      <c r="CC190" t="s">
        <v>84</v>
      </c>
      <c r="CD190">
        <v>35.6789857574283</v>
      </c>
      <c r="CE190">
        <v>139.74025734288</v>
      </c>
      <c r="CF190">
        <v>35.544435422223202</v>
      </c>
      <c r="CG190">
        <v>139.62994879951</v>
      </c>
    </row>
    <row r="191" spans="2:85" x14ac:dyDescent="0.4">
      <c r="B191">
        <v>225619</v>
      </c>
      <c r="C191" t="s">
        <v>136</v>
      </c>
      <c r="D191">
        <v>200</v>
      </c>
      <c r="E191" t="s">
        <v>88</v>
      </c>
      <c r="F191" s="1">
        <v>39804.858912037038</v>
      </c>
      <c r="G191" s="1">
        <v>39804.909050925926</v>
      </c>
      <c r="H191">
        <v>4332</v>
      </c>
      <c r="I191" t="str">
        <f>テーブル1[[#This Row],[出発地緯度]]&amp;","&amp;テーブル1[[#This Row],[出発地経度]]</f>
        <v>35.6789481820606,139.741437446604</v>
      </c>
      <c r="J191" t="str">
        <f>テーブル1[[#This Row],[到着地緯度]]&amp;","&amp;テーブル1[[#This Row],[到着地経度]]</f>
        <v>35.5436468056368,139.629895140279</v>
      </c>
      <c r="M191" t="s">
        <v>82</v>
      </c>
      <c r="N191" t="s">
        <v>87</v>
      </c>
      <c r="O191" t="s">
        <v>82</v>
      </c>
      <c r="AB191">
        <v>200</v>
      </c>
      <c r="AC191" s="1">
        <v>39804.863865740743</v>
      </c>
      <c r="AD191">
        <v>420</v>
      </c>
      <c r="AE191" s="1">
        <v>39804.891828703701</v>
      </c>
      <c r="AF191" t="s">
        <v>84</v>
      </c>
      <c r="AH191" t="s">
        <v>84</v>
      </c>
      <c r="AJ191" t="s">
        <v>84</v>
      </c>
      <c r="AL191" t="s">
        <v>84</v>
      </c>
      <c r="AN191" t="s">
        <v>84</v>
      </c>
      <c r="AP191" t="s">
        <v>84</v>
      </c>
      <c r="AR191" t="s">
        <v>84</v>
      </c>
      <c r="AT191" t="s">
        <v>84</v>
      </c>
      <c r="AV191" t="s">
        <v>84</v>
      </c>
      <c r="AX191" t="s">
        <v>84</v>
      </c>
      <c r="AZ191" t="s">
        <v>84</v>
      </c>
      <c r="BB191" t="s">
        <v>84</v>
      </c>
      <c r="BD191">
        <v>11136</v>
      </c>
      <c r="BE191" t="s">
        <v>84</v>
      </c>
      <c r="BF191" t="s">
        <v>84</v>
      </c>
      <c r="BH191" t="s">
        <v>84</v>
      </c>
      <c r="BI191" t="s">
        <v>84</v>
      </c>
      <c r="BJ191" t="s">
        <v>84</v>
      </c>
      <c r="BK191" t="s">
        <v>84</v>
      </c>
      <c r="BM191" t="s">
        <v>84</v>
      </c>
      <c r="BN191" t="s">
        <v>84</v>
      </c>
      <c r="BO191" t="s">
        <v>84</v>
      </c>
      <c r="BQ191">
        <v>0</v>
      </c>
      <c r="BR191">
        <v>1</v>
      </c>
      <c r="BS191">
        <v>1</v>
      </c>
      <c r="BT191">
        <v>1</v>
      </c>
      <c r="BU191">
        <v>420</v>
      </c>
      <c r="BV191">
        <f>IF(テーブル1[[#This Row],[出発地施設緯度.世界測地系.]]="NA",テーブル1[[#This Row],[Olat]],テーブル1[[#This Row],[出発地施設緯度.世界測地系.]])</f>
        <v>35.678948182060601</v>
      </c>
      <c r="BW191">
        <f>IF(テーブル1[[#This Row],[出発地施設経度.世界測地系.]]="NA",テーブル1[[#This Row],[Olon]],テーブル1[[#This Row],[出発地施設経度.世界測地系.]])</f>
        <v>139.74143744660401</v>
      </c>
      <c r="BX191">
        <f>IF(テーブル1[[#This Row],[到着地施設緯度.世界測地系.]]="NA",テーブル1[[#This Row],[Dlat]],テーブル1[[#This Row],[到着地施設緯度.世界測地系.]])</f>
        <v>35.543646805636797</v>
      </c>
      <c r="BY191">
        <f>IF(テーブル1[[#This Row],[到着地施設経度.世界測地系.]]="NA",テーブル1[[#This Row],[Dlon]],テーブル1[[#This Row],[到着地施設経度.世界測地系.]])</f>
        <v>139.62989514027899</v>
      </c>
      <c r="BZ191" t="s">
        <v>84</v>
      </c>
      <c r="CA191" t="s">
        <v>84</v>
      </c>
      <c r="CB191" t="s">
        <v>84</v>
      </c>
      <c r="CC191" t="s">
        <v>84</v>
      </c>
      <c r="CD191">
        <v>35.678948182060601</v>
      </c>
      <c r="CE191">
        <v>139.74143744660401</v>
      </c>
      <c r="CF191">
        <v>35.543646805636797</v>
      </c>
      <c r="CG191">
        <v>139.62989514027899</v>
      </c>
    </row>
    <row r="192" spans="2:85" x14ac:dyDescent="0.4">
      <c r="B192">
        <v>226190</v>
      </c>
      <c r="C192" t="s">
        <v>136</v>
      </c>
      <c r="D192">
        <v>200</v>
      </c>
      <c r="E192" t="s">
        <v>88</v>
      </c>
      <c r="F192" s="1">
        <v>39806.786990740744</v>
      </c>
      <c r="G192" s="1">
        <v>39806.850821759261</v>
      </c>
      <c r="H192">
        <v>5515</v>
      </c>
      <c r="I192" t="str">
        <f>テーブル1[[#This Row],[出発地緯度]]&amp;","&amp;テーブル1[[#This Row],[出発地経度]]</f>
        <v>35.6791252411029,139.740176843143</v>
      </c>
      <c r="J192" t="str">
        <f>テーブル1[[#This Row],[到着地緯度]]&amp;","&amp;テーブル1[[#This Row],[到着地経度]]</f>
        <v>35.5440599492657,139.629197779171</v>
      </c>
      <c r="M192" t="s">
        <v>82</v>
      </c>
      <c r="N192" t="s">
        <v>87</v>
      </c>
      <c r="O192" t="s">
        <v>87</v>
      </c>
      <c r="P192" t="s">
        <v>82</v>
      </c>
      <c r="AB192">
        <v>200</v>
      </c>
      <c r="AC192" s="1">
        <v>39806.795347222222</v>
      </c>
      <c r="AD192">
        <v>200</v>
      </c>
      <c r="AE192" s="1">
        <v>39806.798206018517</v>
      </c>
      <c r="AF192">
        <v>420</v>
      </c>
      <c r="AG192" s="1">
        <v>39806.818090277775</v>
      </c>
      <c r="AH192" t="s">
        <v>84</v>
      </c>
      <c r="AJ192" t="s">
        <v>84</v>
      </c>
      <c r="AL192" t="s">
        <v>84</v>
      </c>
      <c r="AN192" t="s">
        <v>84</v>
      </c>
      <c r="AP192" t="s">
        <v>84</v>
      </c>
      <c r="AR192" t="s">
        <v>84</v>
      </c>
      <c r="AT192" t="s">
        <v>84</v>
      </c>
      <c r="AV192" t="s">
        <v>84</v>
      </c>
      <c r="AX192" t="s">
        <v>84</v>
      </c>
      <c r="AZ192" t="s">
        <v>84</v>
      </c>
      <c r="BB192" t="s">
        <v>84</v>
      </c>
      <c r="BD192">
        <v>11583</v>
      </c>
      <c r="BE192" t="s">
        <v>84</v>
      </c>
      <c r="BF192" t="s">
        <v>84</v>
      </c>
      <c r="BH192" t="s">
        <v>84</v>
      </c>
      <c r="BI192" t="s">
        <v>84</v>
      </c>
      <c r="BJ192" t="s">
        <v>84</v>
      </c>
      <c r="BK192" t="s">
        <v>84</v>
      </c>
      <c r="BM192" t="s">
        <v>84</v>
      </c>
      <c r="BN192" t="s">
        <v>84</v>
      </c>
      <c r="BO192" t="s">
        <v>84</v>
      </c>
      <c r="BQ192">
        <v>0</v>
      </c>
      <c r="BR192">
        <v>1</v>
      </c>
      <c r="BS192">
        <v>1</v>
      </c>
      <c r="BT192">
        <v>1</v>
      </c>
      <c r="BU192">
        <v>420</v>
      </c>
      <c r="BV192">
        <f>IF(テーブル1[[#This Row],[出発地施設緯度.世界測地系.]]="NA",テーブル1[[#This Row],[Olat]],テーブル1[[#This Row],[出発地施設緯度.世界測地系.]])</f>
        <v>35.679125241102902</v>
      </c>
      <c r="BW192">
        <f>IF(テーブル1[[#This Row],[出発地施設経度.世界測地系.]]="NA",テーブル1[[#This Row],[Olon]],テーブル1[[#This Row],[出発地施設経度.世界測地系.]])</f>
        <v>139.74017684314299</v>
      </c>
      <c r="BX192">
        <f>IF(テーブル1[[#This Row],[到着地施設緯度.世界測地系.]]="NA",テーブル1[[#This Row],[Dlat]],テーブル1[[#This Row],[到着地施設緯度.世界測地系.]])</f>
        <v>35.544059949265701</v>
      </c>
      <c r="BY192">
        <f>IF(テーブル1[[#This Row],[到着地施設経度.世界測地系.]]="NA",テーブル1[[#This Row],[Dlon]],テーブル1[[#This Row],[到着地施設経度.世界測地系.]])</f>
        <v>139.62919777917099</v>
      </c>
      <c r="BZ192" t="s">
        <v>84</v>
      </c>
      <c r="CA192" t="s">
        <v>84</v>
      </c>
      <c r="CB192" t="s">
        <v>84</v>
      </c>
      <c r="CC192" t="s">
        <v>84</v>
      </c>
      <c r="CD192">
        <v>35.679125241102902</v>
      </c>
      <c r="CE192">
        <v>139.74017684314299</v>
      </c>
      <c r="CF192">
        <v>35.544059949265701</v>
      </c>
      <c r="CG192">
        <v>139.62919777917099</v>
      </c>
    </row>
    <row r="193" spans="1:85" x14ac:dyDescent="0.4">
      <c r="B193">
        <v>224872</v>
      </c>
      <c r="C193" t="s">
        <v>136</v>
      </c>
      <c r="D193">
        <v>400</v>
      </c>
      <c r="E193" t="s">
        <v>78</v>
      </c>
      <c r="F193" s="1">
        <v>39802.542696759258</v>
      </c>
      <c r="G193" s="1">
        <v>39802.586643518516</v>
      </c>
      <c r="H193">
        <v>3797</v>
      </c>
      <c r="I193" t="str">
        <f>テーブル1[[#This Row],[出発地緯度]]&amp;","&amp;テーブル1[[#This Row],[出発地経度]]</f>
        <v>35.5364491275381,139.632874024316</v>
      </c>
      <c r="J193" t="str">
        <f>テーブル1[[#This Row],[到着地緯度]]&amp;","&amp;テーブル1[[#This Row],[到着地経度]]</f>
        <v>35.6733300853626,139.753024043043</v>
      </c>
      <c r="K193" t="s">
        <v>237</v>
      </c>
      <c r="L193" t="s">
        <v>238</v>
      </c>
      <c r="M193" t="s">
        <v>82</v>
      </c>
      <c r="N193" t="s">
        <v>87</v>
      </c>
      <c r="O193" t="s">
        <v>87</v>
      </c>
      <c r="AB193">
        <v>200</v>
      </c>
      <c r="AC193" s="1">
        <v>39802.555891203701</v>
      </c>
      <c r="AD193">
        <v>200</v>
      </c>
      <c r="AE193" s="1">
        <v>39802.569780092592</v>
      </c>
      <c r="AF193" t="s">
        <v>84</v>
      </c>
      <c r="AH193" t="s">
        <v>84</v>
      </c>
      <c r="AJ193" t="s">
        <v>84</v>
      </c>
      <c r="AL193" t="s">
        <v>84</v>
      </c>
      <c r="AN193" t="s">
        <v>84</v>
      </c>
      <c r="AP193" t="s">
        <v>84</v>
      </c>
      <c r="AR193" t="s">
        <v>84</v>
      </c>
      <c r="AT193" t="s">
        <v>84</v>
      </c>
      <c r="AV193" t="s">
        <v>84</v>
      </c>
      <c r="AX193" t="s">
        <v>84</v>
      </c>
      <c r="AZ193" t="s">
        <v>84</v>
      </c>
      <c r="BB193" t="s">
        <v>84</v>
      </c>
      <c r="BD193">
        <v>10520</v>
      </c>
      <c r="BE193">
        <v>1127</v>
      </c>
      <c r="BF193">
        <v>190</v>
      </c>
      <c r="BG193" t="s">
        <v>132</v>
      </c>
      <c r="BH193">
        <v>35.533209100000001</v>
      </c>
      <c r="BI193">
        <v>139.63606569999999</v>
      </c>
      <c r="BJ193">
        <v>1128</v>
      </c>
      <c r="BK193">
        <v>999</v>
      </c>
      <c r="BL193" t="s">
        <v>86</v>
      </c>
      <c r="BM193">
        <v>35.6701026</v>
      </c>
      <c r="BN193">
        <v>139.75623200000001</v>
      </c>
      <c r="BO193">
        <v>1</v>
      </c>
      <c r="BP193" t="s">
        <v>81</v>
      </c>
      <c r="BQ193">
        <v>1</v>
      </c>
      <c r="BR193">
        <v>1</v>
      </c>
      <c r="BS193">
        <v>1</v>
      </c>
      <c r="BT193">
        <v>1</v>
      </c>
      <c r="BU193">
        <v>420</v>
      </c>
      <c r="BV193">
        <f>IF(テーブル1[[#This Row],[出発地施設緯度.世界測地系.]]="NA",テーブル1[[#This Row],[Olat]],テーブル1[[#This Row],[出発地施設緯度.世界測地系.]])</f>
        <v>35.536449127538098</v>
      </c>
      <c r="BW193">
        <f>IF(テーブル1[[#This Row],[出発地施設経度.世界測地系.]]="NA",テーブル1[[#This Row],[Olon]],テーブル1[[#This Row],[出発地施設経度.世界測地系.]])</f>
        <v>139.63287402431601</v>
      </c>
      <c r="BX193">
        <f>IF(テーブル1[[#This Row],[到着地施設緯度.世界測地系.]]="NA",テーブル1[[#This Row],[Dlat]],テーブル1[[#This Row],[到着地施設緯度.世界測地系.]])</f>
        <v>35.673330085362601</v>
      </c>
      <c r="BY193">
        <f>IF(テーブル1[[#This Row],[到着地施設経度.世界測地系.]]="NA",テーブル1[[#This Row],[Dlon]],テーブル1[[#This Row],[到着地施設経度.世界測地系.]])</f>
        <v>139.75302404304301</v>
      </c>
      <c r="BZ193">
        <v>35.536449127538098</v>
      </c>
      <c r="CA193">
        <v>139.63287402431601</v>
      </c>
      <c r="CB193">
        <v>35.673330085362601</v>
      </c>
      <c r="CC193">
        <v>139.75302404304301</v>
      </c>
      <c r="CD193">
        <v>35.534479015745397</v>
      </c>
      <c r="CE193">
        <v>139.631584922092</v>
      </c>
      <c r="CF193">
        <v>35.664764708732399</v>
      </c>
      <c r="CG193">
        <v>139.730537004978</v>
      </c>
    </row>
    <row r="194" spans="1:85" x14ac:dyDescent="0.4">
      <c r="B194">
        <v>196358</v>
      </c>
      <c r="C194" t="s">
        <v>136</v>
      </c>
      <c r="D194">
        <v>400</v>
      </c>
      <c r="E194" t="s">
        <v>78</v>
      </c>
      <c r="F194" s="1">
        <v>39786.699560185189</v>
      </c>
      <c r="G194" s="1">
        <v>39786.75204861111</v>
      </c>
      <c r="H194">
        <v>4535</v>
      </c>
      <c r="I194" t="str">
        <f>テーブル1[[#This Row],[出発地緯度]]&amp;","&amp;テーブル1[[#This Row],[出発地経度]]</f>
        <v>35.6792433479113,139.741289845271</v>
      </c>
      <c r="J194" t="str">
        <f>テーブル1[[#This Row],[到着地緯度]]&amp;","&amp;テーブル1[[#This Row],[到着地経度]]</f>
        <v>35.4437477329358,139.638026365016</v>
      </c>
      <c r="K194" t="s">
        <v>155</v>
      </c>
      <c r="L194" t="s">
        <v>135</v>
      </c>
      <c r="M194" t="s">
        <v>82</v>
      </c>
      <c r="N194" t="s">
        <v>87</v>
      </c>
      <c r="O194" t="s">
        <v>87</v>
      </c>
      <c r="P194" t="s">
        <v>83</v>
      </c>
      <c r="Q194" t="s">
        <v>82</v>
      </c>
      <c r="AB194">
        <v>200</v>
      </c>
      <c r="AC194" s="1">
        <v>39786.703611111108</v>
      </c>
      <c r="AD194">
        <v>200</v>
      </c>
      <c r="AE194" s="1">
        <v>39786.710787037038</v>
      </c>
      <c r="AF194">
        <v>210</v>
      </c>
      <c r="AG194" s="1">
        <v>39786.738344907404</v>
      </c>
      <c r="AH194">
        <v>420</v>
      </c>
      <c r="AI194" s="1">
        <v>39786.75068287037</v>
      </c>
      <c r="AJ194" t="s">
        <v>84</v>
      </c>
      <c r="AL194" t="s">
        <v>84</v>
      </c>
      <c r="AN194" t="s">
        <v>84</v>
      </c>
      <c r="AP194" t="s">
        <v>84</v>
      </c>
      <c r="AR194" t="s">
        <v>84</v>
      </c>
      <c r="AT194" t="s">
        <v>84</v>
      </c>
      <c r="AV194" t="s">
        <v>84</v>
      </c>
      <c r="AX194" t="s">
        <v>84</v>
      </c>
      <c r="AZ194" t="s">
        <v>84</v>
      </c>
      <c r="BB194" t="s">
        <v>84</v>
      </c>
      <c r="BD194">
        <v>6060</v>
      </c>
      <c r="BE194">
        <v>546</v>
      </c>
      <c r="BF194">
        <v>120</v>
      </c>
      <c r="BG194" t="s">
        <v>107</v>
      </c>
      <c r="BH194">
        <v>35.676016699999998</v>
      </c>
      <c r="BI194">
        <v>139.74449709999999</v>
      </c>
      <c r="BJ194">
        <v>755</v>
      </c>
      <c r="BK194">
        <v>120</v>
      </c>
      <c r="BL194" t="s">
        <v>107</v>
      </c>
      <c r="BM194">
        <v>35.440497700000002</v>
      </c>
      <c r="BN194">
        <v>139.64121420000001</v>
      </c>
      <c r="BO194">
        <v>1</v>
      </c>
      <c r="BP194" t="s">
        <v>81</v>
      </c>
      <c r="BQ194">
        <v>1</v>
      </c>
      <c r="BR194">
        <v>1</v>
      </c>
      <c r="BS194">
        <v>1</v>
      </c>
      <c r="BT194">
        <v>1</v>
      </c>
      <c r="BU194">
        <v>420</v>
      </c>
      <c r="BV194">
        <f>IF(テーブル1[[#This Row],[出発地施設緯度.世界測地系.]]="NA",テーブル1[[#This Row],[Olat]],テーブル1[[#This Row],[出発地施設緯度.世界測地系.]])</f>
        <v>35.679243347911303</v>
      </c>
      <c r="BW194">
        <f>IF(テーブル1[[#This Row],[出発地施設経度.世界測地系.]]="NA",テーブル1[[#This Row],[Olon]],テーブル1[[#This Row],[出発地施設経度.世界測地系.]])</f>
        <v>139.74128984527101</v>
      </c>
      <c r="BX194">
        <f>IF(テーブル1[[#This Row],[到着地施設緯度.世界測地系.]]="NA",テーブル1[[#This Row],[Dlat]],テーブル1[[#This Row],[到着地施設緯度.世界測地系.]])</f>
        <v>35.443747732935798</v>
      </c>
      <c r="BY194">
        <f>IF(テーブル1[[#This Row],[到着地施設経度.世界測地系.]]="NA",テーブル1[[#This Row],[Dlon]],テーブル1[[#This Row],[到着地施設経度.世界測地系.]])</f>
        <v>139.638026365016</v>
      </c>
      <c r="BZ194">
        <v>35.679243347911303</v>
      </c>
      <c r="CA194">
        <v>139.74128984527101</v>
      </c>
      <c r="CB194">
        <v>35.443747732935798</v>
      </c>
      <c r="CC194">
        <v>139.638026365016</v>
      </c>
      <c r="CD194">
        <v>35.678578016220499</v>
      </c>
      <c r="CE194">
        <v>139.74112638948199</v>
      </c>
      <c r="CF194">
        <v>35.444469467097903</v>
      </c>
      <c r="CG194">
        <v>139.63867667777501</v>
      </c>
    </row>
    <row r="195" spans="1:85" x14ac:dyDescent="0.4">
      <c r="B195">
        <v>188189</v>
      </c>
      <c r="C195" t="s">
        <v>136</v>
      </c>
      <c r="D195">
        <v>400</v>
      </c>
      <c r="E195" t="s">
        <v>78</v>
      </c>
      <c r="F195" s="1">
        <v>39770.776562500003</v>
      </c>
      <c r="G195" s="1">
        <v>39770.779305555552</v>
      </c>
      <c r="H195">
        <v>237</v>
      </c>
      <c r="I195" t="str">
        <f>テーブル1[[#This Row],[出発地緯度]]&amp;","&amp;テーブル1[[#This Row],[出発地経度]]</f>
        <v>35.4435575620114,139.638526432243</v>
      </c>
      <c r="J195" t="str">
        <f>テーブル1[[#This Row],[到着地緯度]]&amp;","&amp;テーブル1[[#This Row],[到着地経度]]</f>
        <v>35.4430264246318,139.638859029078</v>
      </c>
      <c r="M195" t="s">
        <v>82</v>
      </c>
      <c r="N195" t="s">
        <v>82</v>
      </c>
      <c r="AB195">
        <v>420</v>
      </c>
      <c r="AC195" s="1">
        <v>39770.776574074072</v>
      </c>
      <c r="AD195" t="s">
        <v>84</v>
      </c>
      <c r="AF195" t="s">
        <v>84</v>
      </c>
      <c r="AH195" t="s">
        <v>84</v>
      </c>
      <c r="AJ195" t="s">
        <v>84</v>
      </c>
      <c r="AL195" t="s">
        <v>84</v>
      </c>
      <c r="AN195" t="s">
        <v>84</v>
      </c>
      <c r="AP195" t="s">
        <v>84</v>
      </c>
      <c r="AR195" t="s">
        <v>84</v>
      </c>
      <c r="AT195" t="s">
        <v>84</v>
      </c>
      <c r="AV195" t="s">
        <v>84</v>
      </c>
      <c r="AX195" t="s">
        <v>84</v>
      </c>
      <c r="AZ195" t="s">
        <v>84</v>
      </c>
      <c r="BB195" t="s">
        <v>84</v>
      </c>
      <c r="BD195">
        <v>1458</v>
      </c>
      <c r="BE195" t="s">
        <v>84</v>
      </c>
      <c r="BF195" t="s">
        <v>84</v>
      </c>
      <c r="BH195" t="s">
        <v>84</v>
      </c>
      <c r="BI195" t="s">
        <v>84</v>
      </c>
      <c r="BJ195" t="s">
        <v>84</v>
      </c>
      <c r="BK195" t="s">
        <v>84</v>
      </c>
      <c r="BM195" t="s">
        <v>84</v>
      </c>
      <c r="BN195" t="s">
        <v>84</v>
      </c>
      <c r="BO195" t="s">
        <v>84</v>
      </c>
      <c r="BQ195">
        <v>0</v>
      </c>
      <c r="BR195">
        <v>1</v>
      </c>
      <c r="BS195">
        <v>1</v>
      </c>
      <c r="BT195">
        <v>1</v>
      </c>
      <c r="BU195">
        <v>420</v>
      </c>
      <c r="BV195">
        <f>IF(テーブル1[[#This Row],[出発地施設緯度.世界測地系.]]="NA",テーブル1[[#This Row],[Olat]],テーブル1[[#This Row],[出発地施設緯度.世界測地系.]])</f>
        <v>35.443557562011399</v>
      </c>
      <c r="BW195">
        <f>IF(テーブル1[[#This Row],[出発地施設経度.世界測地系.]]="NA",テーブル1[[#This Row],[Olon]],テーブル1[[#This Row],[出発地施設経度.世界測地系.]])</f>
        <v>139.638526432243</v>
      </c>
      <c r="BX195">
        <f>IF(テーブル1[[#This Row],[到着地施設緯度.世界測地系.]]="NA",テーブル1[[#This Row],[Dlat]],テーブル1[[#This Row],[到着地施設緯度.世界測地系.]])</f>
        <v>35.443026424631803</v>
      </c>
      <c r="BY195">
        <f>IF(テーブル1[[#This Row],[到着地施設経度.世界測地系.]]="NA",テーブル1[[#This Row],[Dlon]],テーブル1[[#This Row],[到着地施設経度.世界測地系.]])</f>
        <v>139.63885902907799</v>
      </c>
      <c r="BZ195" t="s">
        <v>84</v>
      </c>
      <c r="CA195" t="s">
        <v>84</v>
      </c>
      <c r="CB195" t="s">
        <v>84</v>
      </c>
      <c r="CC195" t="s">
        <v>84</v>
      </c>
      <c r="CD195">
        <v>35.443557562011399</v>
      </c>
      <c r="CE195">
        <v>139.638526432243</v>
      </c>
      <c r="CF195">
        <v>35.443026424631803</v>
      </c>
      <c r="CG195">
        <v>139.63885902907799</v>
      </c>
    </row>
    <row r="196" spans="1:85" x14ac:dyDescent="0.4">
      <c r="A196">
        <v>1</v>
      </c>
      <c r="B196">
        <v>189014</v>
      </c>
      <c r="C196" t="s">
        <v>136</v>
      </c>
      <c r="D196">
        <v>400</v>
      </c>
      <c r="E196" t="s">
        <v>78</v>
      </c>
      <c r="F196" s="1">
        <v>39772.562372685185</v>
      </c>
      <c r="G196" s="1">
        <v>39772.571018518516</v>
      </c>
      <c r="H196">
        <v>747</v>
      </c>
      <c r="I196" t="str">
        <f>テーブル1[[#This Row],[出発地緯度]]&amp;","&amp;テーブル1[[#This Row],[出発地経度]]</f>
        <v>35.6794685101955,139.740509399718</v>
      </c>
      <c r="J196" t="str">
        <f>テーブル1[[#This Row],[到着地緯度]]&amp;","&amp;テーブル1[[#This Row],[到着地経度]]</f>
        <v>35.6726771763848,139.754236972374</v>
      </c>
      <c r="M196" t="s">
        <v>82</v>
      </c>
      <c r="N196" t="s">
        <v>100</v>
      </c>
      <c r="O196" t="s">
        <v>82</v>
      </c>
      <c r="AB196">
        <v>240</v>
      </c>
      <c r="AC196" s="1">
        <v>39772.565439814818</v>
      </c>
      <c r="AD196">
        <v>420</v>
      </c>
      <c r="AE196" s="1">
        <v>39772.568472222221</v>
      </c>
      <c r="AF196" t="s">
        <v>84</v>
      </c>
      <c r="AH196" t="s">
        <v>84</v>
      </c>
      <c r="AJ196" t="s">
        <v>84</v>
      </c>
      <c r="AL196" t="s">
        <v>84</v>
      </c>
      <c r="AN196" t="s">
        <v>84</v>
      </c>
      <c r="AP196" t="s">
        <v>84</v>
      </c>
      <c r="AR196" t="s">
        <v>84</v>
      </c>
      <c r="AT196" t="s">
        <v>84</v>
      </c>
      <c r="AV196" t="s">
        <v>84</v>
      </c>
      <c r="AX196" t="s">
        <v>84</v>
      </c>
      <c r="AZ196" t="s">
        <v>84</v>
      </c>
      <c r="BB196" t="s">
        <v>84</v>
      </c>
      <c r="BD196">
        <v>1919</v>
      </c>
      <c r="BE196" t="s">
        <v>84</v>
      </c>
      <c r="BF196" t="s">
        <v>84</v>
      </c>
      <c r="BH196" t="s">
        <v>84</v>
      </c>
      <c r="BI196" t="s">
        <v>84</v>
      </c>
      <c r="BJ196" t="s">
        <v>84</v>
      </c>
      <c r="BK196" t="s">
        <v>84</v>
      </c>
      <c r="BM196" t="s">
        <v>84</v>
      </c>
      <c r="BN196" t="s">
        <v>84</v>
      </c>
      <c r="BO196" t="s">
        <v>84</v>
      </c>
      <c r="BQ196">
        <v>0</v>
      </c>
      <c r="BR196">
        <v>1</v>
      </c>
      <c r="BS196">
        <v>1</v>
      </c>
      <c r="BT196">
        <v>1</v>
      </c>
      <c r="BU196">
        <v>420</v>
      </c>
      <c r="BV196">
        <f>IF(テーブル1[[#This Row],[出発地施設緯度.世界測地系.]]="NA",テーブル1[[#This Row],[Olat]],テーブル1[[#This Row],[出発地施設緯度.世界測地系.]])</f>
        <v>35.679468510195498</v>
      </c>
      <c r="BW196">
        <f>IF(テーブル1[[#This Row],[出発地施設経度.世界測地系.]]="NA",テーブル1[[#This Row],[Olon]],テーブル1[[#This Row],[出発地施設経度.世界測地系.]])</f>
        <v>139.74050939971801</v>
      </c>
      <c r="BX196">
        <f>IF(テーブル1[[#This Row],[到着地施設緯度.世界測地系.]]="NA",テーブル1[[#This Row],[Dlat]],テーブル1[[#This Row],[到着地施設緯度.世界測地系.]])</f>
        <v>35.672677176384802</v>
      </c>
      <c r="BY196">
        <f>IF(テーブル1[[#This Row],[到着地施設経度.世界測地系.]]="NA",テーブル1[[#This Row],[Dlon]],テーブル1[[#This Row],[到着地施設経度.世界測地系.]])</f>
        <v>139.754236972374</v>
      </c>
      <c r="BZ196" t="s">
        <v>84</v>
      </c>
      <c r="CA196" t="s">
        <v>84</v>
      </c>
      <c r="CB196" t="s">
        <v>84</v>
      </c>
      <c r="CC196" t="s">
        <v>84</v>
      </c>
      <c r="CD196">
        <v>35.679468510195498</v>
      </c>
      <c r="CE196">
        <v>139.74050939971801</v>
      </c>
      <c r="CF196">
        <v>35.672677176384802</v>
      </c>
      <c r="CG196">
        <v>139.754236972374</v>
      </c>
    </row>
    <row r="197" spans="1:85" x14ac:dyDescent="0.4">
      <c r="B197">
        <v>192385</v>
      </c>
      <c r="C197" t="s">
        <v>136</v>
      </c>
      <c r="D197">
        <v>400</v>
      </c>
      <c r="E197" t="s">
        <v>78</v>
      </c>
      <c r="F197" s="1">
        <v>39779.548668981479</v>
      </c>
      <c r="G197" s="1">
        <v>39779.604537037034</v>
      </c>
      <c r="H197">
        <v>4827</v>
      </c>
      <c r="I197" t="str">
        <f>テーブル1[[#This Row],[出発地緯度]]&amp;","&amp;テーブル1[[#This Row],[出発地経度]]</f>
        <v>35.6791574514312,139.740965376173</v>
      </c>
      <c r="J197" t="str">
        <f>テーブル1[[#This Row],[到着地緯度]]&amp;","&amp;テーブル1[[#This Row],[到着地経度]]</f>
        <v>35.4468190846525,139.642619542131</v>
      </c>
      <c r="M197" t="s">
        <v>82</v>
      </c>
      <c r="N197" t="s">
        <v>87</v>
      </c>
      <c r="O197" t="s">
        <v>82</v>
      </c>
      <c r="AB197">
        <v>200</v>
      </c>
      <c r="AC197" s="1">
        <v>39779.55028935185</v>
      </c>
      <c r="AD197">
        <v>420</v>
      </c>
      <c r="AE197" s="1">
        <v>39779.59033564815</v>
      </c>
      <c r="AF197" t="s">
        <v>84</v>
      </c>
      <c r="AH197" t="s">
        <v>84</v>
      </c>
      <c r="AJ197" t="s">
        <v>84</v>
      </c>
      <c r="AL197" t="s">
        <v>84</v>
      </c>
      <c r="AN197" t="s">
        <v>84</v>
      </c>
      <c r="AP197" t="s">
        <v>84</v>
      </c>
      <c r="AR197" t="s">
        <v>84</v>
      </c>
      <c r="AT197" t="s">
        <v>84</v>
      </c>
      <c r="AV197" t="s">
        <v>84</v>
      </c>
      <c r="AX197" t="s">
        <v>84</v>
      </c>
      <c r="AZ197" t="s">
        <v>84</v>
      </c>
      <c r="BB197" t="s">
        <v>84</v>
      </c>
      <c r="BD197">
        <v>3946</v>
      </c>
      <c r="BE197" t="s">
        <v>84</v>
      </c>
      <c r="BF197" t="s">
        <v>84</v>
      </c>
      <c r="BH197" t="s">
        <v>84</v>
      </c>
      <c r="BI197" t="s">
        <v>84</v>
      </c>
      <c r="BJ197" t="s">
        <v>84</v>
      </c>
      <c r="BK197" t="s">
        <v>84</v>
      </c>
      <c r="BM197" t="s">
        <v>84</v>
      </c>
      <c r="BN197" t="s">
        <v>84</v>
      </c>
      <c r="BO197" t="s">
        <v>84</v>
      </c>
      <c r="BQ197">
        <v>1</v>
      </c>
      <c r="BR197">
        <v>1</v>
      </c>
      <c r="BS197">
        <v>1</v>
      </c>
      <c r="BT197">
        <v>1</v>
      </c>
      <c r="BU197">
        <v>420</v>
      </c>
      <c r="BV197">
        <f>IF(テーブル1[[#This Row],[出発地施設緯度.世界測地系.]]="NA",テーブル1[[#This Row],[Olat]],テーブル1[[#This Row],[出発地施設緯度.世界測地系.]])</f>
        <v>35.679157451431202</v>
      </c>
      <c r="BW197">
        <f>IF(テーブル1[[#This Row],[出発地施設経度.世界測地系.]]="NA",テーブル1[[#This Row],[Olon]],テーブル1[[#This Row],[出発地施設経度.世界測地系.]])</f>
        <v>139.74096537617299</v>
      </c>
      <c r="BX197">
        <f>IF(テーブル1[[#This Row],[到着地施設緯度.世界測地系.]]="NA",テーブル1[[#This Row],[Dlat]],テーブル1[[#This Row],[到着地施設緯度.世界測地系.]])</f>
        <v>35.446819084652503</v>
      </c>
      <c r="BY197">
        <f>IF(テーブル1[[#This Row],[到着地施設経度.世界測地系.]]="NA",テーブル1[[#This Row],[Dlon]],テーブル1[[#This Row],[到着地施設経度.世界測地系.]])</f>
        <v>139.642619542131</v>
      </c>
      <c r="BZ197" t="s">
        <v>84</v>
      </c>
      <c r="CA197" t="s">
        <v>84</v>
      </c>
      <c r="CB197" t="s">
        <v>84</v>
      </c>
      <c r="CC197" t="s">
        <v>84</v>
      </c>
      <c r="CD197">
        <v>35.679157451431202</v>
      </c>
      <c r="CE197">
        <v>139.74096537617299</v>
      </c>
      <c r="CF197">
        <v>35.446819084652503</v>
      </c>
      <c r="CG197">
        <v>139.642619542131</v>
      </c>
    </row>
    <row r="198" spans="1:85" x14ac:dyDescent="0.4">
      <c r="A198">
        <v>1</v>
      </c>
      <c r="B198">
        <v>194476</v>
      </c>
      <c r="C198" t="s">
        <v>136</v>
      </c>
      <c r="D198">
        <v>100</v>
      </c>
      <c r="E198" t="s">
        <v>101</v>
      </c>
      <c r="F198" s="1">
        <v>39783.319814814815</v>
      </c>
      <c r="G198" s="1">
        <v>39783.37599537037</v>
      </c>
      <c r="H198">
        <v>4854</v>
      </c>
      <c r="I198" t="str">
        <f>テーブル1[[#This Row],[出発地緯度]]&amp;","&amp;テーブル1[[#This Row],[出発地経度]]</f>
        <v>35.545027015445,139.627458379096</v>
      </c>
      <c r="J198" t="str">
        <f>テーブル1[[#This Row],[到着地緯度]]&amp;","&amp;テーブル1[[#This Row],[到着地経度]]</f>
        <v>35.6792433479113,139.741289845271</v>
      </c>
      <c r="K198" t="s">
        <v>79</v>
      </c>
      <c r="L198" t="s">
        <v>155</v>
      </c>
      <c r="M198" t="s">
        <v>82</v>
      </c>
      <c r="N198" t="s">
        <v>100</v>
      </c>
      <c r="O198" t="s">
        <v>82</v>
      </c>
      <c r="P198" t="s">
        <v>87</v>
      </c>
      <c r="Q198" t="s">
        <v>82</v>
      </c>
      <c r="AB198">
        <v>240</v>
      </c>
      <c r="AC198" s="1">
        <v>39783.322847222225</v>
      </c>
      <c r="AD198">
        <v>420</v>
      </c>
      <c r="AE198" s="1">
        <v>39783.327685185184</v>
      </c>
      <c r="AF198">
        <v>200</v>
      </c>
      <c r="AG198" s="1">
        <v>39783.330613425926</v>
      </c>
      <c r="AH198">
        <v>420</v>
      </c>
      <c r="AI198" s="1">
        <v>39783.364641203705</v>
      </c>
      <c r="AJ198" t="s">
        <v>84</v>
      </c>
      <c r="AL198" t="s">
        <v>84</v>
      </c>
      <c r="AN198" t="s">
        <v>84</v>
      </c>
      <c r="AP198" t="s">
        <v>84</v>
      </c>
      <c r="AR198" t="s">
        <v>84</v>
      </c>
      <c r="AT198" t="s">
        <v>84</v>
      </c>
      <c r="AV198" t="s">
        <v>84</v>
      </c>
      <c r="AX198" t="s">
        <v>84</v>
      </c>
      <c r="AZ198" t="s">
        <v>84</v>
      </c>
      <c r="BB198" t="s">
        <v>84</v>
      </c>
      <c r="BD198">
        <v>5097</v>
      </c>
      <c r="BE198">
        <v>547</v>
      </c>
      <c r="BF198">
        <v>110</v>
      </c>
      <c r="BG198" t="s">
        <v>79</v>
      </c>
      <c r="BH198">
        <v>35.541787999999997</v>
      </c>
      <c r="BI198">
        <v>139.63065</v>
      </c>
      <c r="BJ198">
        <v>546</v>
      </c>
      <c r="BK198">
        <v>120</v>
      </c>
      <c r="BL198" t="s">
        <v>107</v>
      </c>
      <c r="BM198">
        <v>35.676016699999998</v>
      </c>
      <c r="BN198">
        <v>139.74449709999999</v>
      </c>
      <c r="BO198">
        <v>1</v>
      </c>
      <c r="BP198" t="s">
        <v>81</v>
      </c>
      <c r="BQ198">
        <v>1</v>
      </c>
      <c r="BR198">
        <v>1</v>
      </c>
      <c r="BS198">
        <v>1</v>
      </c>
      <c r="BT198">
        <v>1</v>
      </c>
      <c r="BU198">
        <v>420</v>
      </c>
      <c r="BV198">
        <f>IF(テーブル1[[#This Row],[出発地施設緯度.世界測地系.]]="NA",テーブル1[[#This Row],[Olat]],テーブル1[[#This Row],[出発地施設緯度.世界測地系.]])</f>
        <v>35.545027015445001</v>
      </c>
      <c r="BW198">
        <f>IF(テーブル1[[#This Row],[出発地施設経度.世界測地系.]]="NA",テーブル1[[#This Row],[Olon]],テーブル1[[#This Row],[出発地施設経度.世界測地系.]])</f>
        <v>139.627458379096</v>
      </c>
      <c r="BX198">
        <f>IF(テーブル1[[#This Row],[到着地施設緯度.世界測地系.]]="NA",テーブル1[[#This Row],[Dlat]],テーブル1[[#This Row],[到着地施設緯度.世界測地系.]])</f>
        <v>35.679243347911303</v>
      </c>
      <c r="BY198">
        <f>IF(テーブル1[[#This Row],[到着地施設経度.世界測地系.]]="NA",テーブル1[[#This Row],[Dlon]],テーブル1[[#This Row],[到着地施設経度.世界測地系.]])</f>
        <v>139.74128984527101</v>
      </c>
      <c r="BZ198">
        <v>35.545027015445001</v>
      </c>
      <c r="CA198">
        <v>139.627458379096</v>
      </c>
      <c r="CB198">
        <v>35.679243347911303</v>
      </c>
      <c r="CC198">
        <v>139.74128984527101</v>
      </c>
      <c r="CD198">
        <v>35.545717550134</v>
      </c>
      <c r="CE198">
        <v>139.627947806653</v>
      </c>
      <c r="CF198">
        <v>35.589104964815299</v>
      </c>
      <c r="CG198">
        <v>139.671195817095</v>
      </c>
    </row>
    <row r="199" spans="1:85" x14ac:dyDescent="0.4">
      <c r="B199">
        <v>198221</v>
      </c>
      <c r="C199" t="s">
        <v>136</v>
      </c>
      <c r="D199">
        <v>100</v>
      </c>
      <c r="E199" t="s">
        <v>101</v>
      </c>
      <c r="F199" s="1">
        <v>39790.316099537034</v>
      </c>
      <c r="G199" s="1">
        <v>39790.369131944448</v>
      </c>
      <c r="H199">
        <v>4582</v>
      </c>
      <c r="I199" t="str">
        <f>テーブル1[[#This Row],[出発地緯度]]&amp;","&amp;テーブル1[[#This Row],[出発地経度]]</f>
        <v>35.545027015445,139.627458379096</v>
      </c>
      <c r="J199" t="str">
        <f>テーブル1[[#This Row],[到着地緯度]]&amp;","&amp;テーブル1[[#This Row],[到着地経度]]</f>
        <v>35.6792433479113,139.741289845271</v>
      </c>
      <c r="K199" t="s">
        <v>79</v>
      </c>
      <c r="L199" t="s">
        <v>155</v>
      </c>
      <c r="M199" t="s">
        <v>82</v>
      </c>
      <c r="N199" t="s">
        <v>100</v>
      </c>
      <c r="O199" t="s">
        <v>87</v>
      </c>
      <c r="P199" t="s">
        <v>87</v>
      </c>
      <c r="Q199" t="s">
        <v>82</v>
      </c>
      <c r="AB199">
        <v>240</v>
      </c>
      <c r="AC199" s="1">
        <v>39790.319571759261</v>
      </c>
      <c r="AD199">
        <v>200</v>
      </c>
      <c r="AE199" s="1">
        <v>39790.33693287037</v>
      </c>
      <c r="AF199">
        <v>200</v>
      </c>
      <c r="AG199" s="1">
        <v>39790.354907407411</v>
      </c>
      <c r="AH199">
        <v>420</v>
      </c>
      <c r="AI199" s="1">
        <v>39790.361875000002</v>
      </c>
      <c r="AJ199" t="s">
        <v>84</v>
      </c>
      <c r="AL199" t="s">
        <v>84</v>
      </c>
      <c r="AN199" t="s">
        <v>84</v>
      </c>
      <c r="AP199" t="s">
        <v>84</v>
      </c>
      <c r="AR199" t="s">
        <v>84</v>
      </c>
      <c r="AT199" t="s">
        <v>84</v>
      </c>
      <c r="AV199" t="s">
        <v>84</v>
      </c>
      <c r="AX199" t="s">
        <v>84</v>
      </c>
      <c r="AZ199" t="s">
        <v>84</v>
      </c>
      <c r="BB199" t="s">
        <v>84</v>
      </c>
      <c r="BD199">
        <v>7153</v>
      </c>
      <c r="BE199">
        <v>547</v>
      </c>
      <c r="BF199">
        <v>110</v>
      </c>
      <c r="BG199" t="s">
        <v>79</v>
      </c>
      <c r="BH199">
        <v>35.541787999999997</v>
      </c>
      <c r="BI199">
        <v>139.63065</v>
      </c>
      <c r="BJ199">
        <v>546</v>
      </c>
      <c r="BK199">
        <v>120</v>
      </c>
      <c r="BL199" t="s">
        <v>107</v>
      </c>
      <c r="BM199">
        <v>35.676016699999998</v>
      </c>
      <c r="BN199">
        <v>139.74449709999999</v>
      </c>
      <c r="BO199">
        <v>1</v>
      </c>
      <c r="BP199" t="s">
        <v>81</v>
      </c>
      <c r="BQ199">
        <v>1</v>
      </c>
      <c r="BR199">
        <v>1</v>
      </c>
      <c r="BS199">
        <v>1</v>
      </c>
      <c r="BT199">
        <v>1</v>
      </c>
      <c r="BU199">
        <v>420</v>
      </c>
      <c r="BV199">
        <f>IF(テーブル1[[#This Row],[出発地施設緯度.世界測地系.]]="NA",テーブル1[[#This Row],[Olat]],テーブル1[[#This Row],[出発地施設緯度.世界測地系.]])</f>
        <v>35.545027015445001</v>
      </c>
      <c r="BW199">
        <f>IF(テーブル1[[#This Row],[出発地施設経度.世界測地系.]]="NA",テーブル1[[#This Row],[Olon]],テーブル1[[#This Row],[出発地施設経度.世界測地系.]])</f>
        <v>139.627458379096</v>
      </c>
      <c r="BX199">
        <f>IF(テーブル1[[#This Row],[到着地施設緯度.世界測地系.]]="NA",テーブル1[[#This Row],[Dlat]],テーブル1[[#This Row],[到着地施設緯度.世界測地系.]])</f>
        <v>35.679243347911303</v>
      </c>
      <c r="BY199">
        <f>IF(テーブル1[[#This Row],[到着地施設経度.世界測地系.]]="NA",テーブル1[[#This Row],[Dlon]],テーブル1[[#This Row],[到着地施設経度.世界測地系.]])</f>
        <v>139.74128984527101</v>
      </c>
      <c r="BZ199">
        <v>35.545027015445001</v>
      </c>
      <c r="CA199">
        <v>139.627458379096</v>
      </c>
      <c r="CB199">
        <v>35.679243347911303</v>
      </c>
      <c r="CC199">
        <v>139.74128984527101</v>
      </c>
      <c r="CD199">
        <v>35.546055501243103</v>
      </c>
      <c r="CE199">
        <v>139.62721825168001</v>
      </c>
      <c r="CF199">
        <v>35.679366614817098</v>
      </c>
      <c r="CG199">
        <v>139.74015003425501</v>
      </c>
    </row>
    <row r="200" spans="1:85" x14ac:dyDescent="0.4">
      <c r="B200">
        <v>209662</v>
      </c>
      <c r="C200" t="s">
        <v>136</v>
      </c>
      <c r="D200">
        <v>100</v>
      </c>
      <c r="E200" t="s">
        <v>101</v>
      </c>
      <c r="F200" s="1">
        <v>39792.316006944442</v>
      </c>
      <c r="G200" s="1">
        <v>39792.364849537036</v>
      </c>
      <c r="H200">
        <v>4220</v>
      </c>
      <c r="I200" t="str">
        <f>テーブル1[[#This Row],[出発地緯度]]&amp;","&amp;テーブル1[[#This Row],[出発地経度]]</f>
        <v>35.545027015445,139.627458379096</v>
      </c>
      <c r="J200" t="str">
        <f>テーブル1[[#This Row],[到着地緯度]]&amp;","&amp;テーブル1[[#This Row],[到着地経度]]</f>
        <v>35.6792433479113,139.741289845271</v>
      </c>
      <c r="K200" t="s">
        <v>79</v>
      </c>
      <c r="L200" t="s">
        <v>155</v>
      </c>
      <c r="M200" t="s">
        <v>82</v>
      </c>
      <c r="N200" t="s">
        <v>87</v>
      </c>
      <c r="O200" t="s">
        <v>87</v>
      </c>
      <c r="P200" t="s">
        <v>82</v>
      </c>
      <c r="AB200">
        <v>200</v>
      </c>
      <c r="AC200" s="1">
        <v>39792.328773148147</v>
      </c>
      <c r="AD200">
        <v>200</v>
      </c>
      <c r="AE200" s="1">
        <v>39792.347916666666</v>
      </c>
      <c r="AF200">
        <v>420</v>
      </c>
      <c r="AG200" s="1">
        <v>39792.358657407407</v>
      </c>
      <c r="AH200" t="s">
        <v>84</v>
      </c>
      <c r="AJ200" t="s">
        <v>84</v>
      </c>
      <c r="AL200" t="s">
        <v>84</v>
      </c>
      <c r="AN200" t="s">
        <v>84</v>
      </c>
      <c r="AP200" t="s">
        <v>84</v>
      </c>
      <c r="AR200" t="s">
        <v>84</v>
      </c>
      <c r="AT200" t="s">
        <v>84</v>
      </c>
      <c r="AV200" t="s">
        <v>84</v>
      </c>
      <c r="AX200" t="s">
        <v>84</v>
      </c>
      <c r="AZ200" t="s">
        <v>84</v>
      </c>
      <c r="BB200" t="s">
        <v>84</v>
      </c>
      <c r="BD200">
        <v>7725</v>
      </c>
      <c r="BE200">
        <v>547</v>
      </c>
      <c r="BF200">
        <v>110</v>
      </c>
      <c r="BG200" t="s">
        <v>79</v>
      </c>
      <c r="BH200">
        <v>35.541787999999997</v>
      </c>
      <c r="BI200">
        <v>139.63065</v>
      </c>
      <c r="BJ200">
        <v>546</v>
      </c>
      <c r="BK200">
        <v>120</v>
      </c>
      <c r="BL200" t="s">
        <v>107</v>
      </c>
      <c r="BM200">
        <v>35.676016699999998</v>
      </c>
      <c r="BN200">
        <v>139.74449709999999</v>
      </c>
      <c r="BO200">
        <v>1</v>
      </c>
      <c r="BP200" t="s">
        <v>81</v>
      </c>
      <c r="BQ200">
        <v>1</v>
      </c>
      <c r="BR200">
        <v>1</v>
      </c>
      <c r="BS200">
        <v>1</v>
      </c>
      <c r="BT200">
        <v>1</v>
      </c>
      <c r="BU200">
        <v>420</v>
      </c>
      <c r="BV200">
        <f>IF(テーブル1[[#This Row],[出発地施設緯度.世界測地系.]]="NA",テーブル1[[#This Row],[Olat]],テーブル1[[#This Row],[出発地施設緯度.世界測地系.]])</f>
        <v>35.545027015445001</v>
      </c>
      <c r="BW200">
        <f>IF(テーブル1[[#This Row],[出発地施設経度.世界測地系.]]="NA",テーブル1[[#This Row],[Olon]],テーブル1[[#This Row],[出発地施設経度.世界測地系.]])</f>
        <v>139.627458379096</v>
      </c>
      <c r="BX200">
        <f>IF(テーブル1[[#This Row],[到着地施設緯度.世界測地系.]]="NA",テーブル1[[#This Row],[Dlat]],テーブル1[[#This Row],[到着地施設緯度.世界測地系.]])</f>
        <v>35.679243347911303</v>
      </c>
      <c r="BY200">
        <f>IF(テーブル1[[#This Row],[到着地施設経度.世界測地系.]]="NA",テーブル1[[#This Row],[Dlon]],テーブル1[[#This Row],[到着地施設経度.世界測地系.]])</f>
        <v>139.74128984527101</v>
      </c>
      <c r="BZ200">
        <v>35.545027015445001</v>
      </c>
      <c r="CA200">
        <v>139.627458379096</v>
      </c>
      <c r="CB200">
        <v>35.679243347911303</v>
      </c>
      <c r="CC200">
        <v>139.74128984527101</v>
      </c>
      <c r="CD200">
        <v>35.544456859772502</v>
      </c>
      <c r="CE200">
        <v>139.62650478454501</v>
      </c>
      <c r="CF200">
        <v>35.679468517317297</v>
      </c>
      <c r="CG200">
        <v>139.74091716585301</v>
      </c>
    </row>
    <row r="201" spans="1:85" x14ac:dyDescent="0.4">
      <c r="B201">
        <v>210219</v>
      </c>
      <c r="C201" t="s">
        <v>136</v>
      </c>
      <c r="D201">
        <v>100</v>
      </c>
      <c r="E201" t="s">
        <v>101</v>
      </c>
      <c r="F201" s="1">
        <v>39793.316192129627</v>
      </c>
      <c r="G201" s="1">
        <v>39793.368622685186</v>
      </c>
      <c r="H201">
        <v>4530</v>
      </c>
      <c r="I201" t="str">
        <f>テーブル1[[#This Row],[出発地緯度]]&amp;","&amp;テーブル1[[#This Row],[出発地経度]]</f>
        <v>35.545027015445,139.627458379096</v>
      </c>
      <c r="J201" t="str">
        <f>テーブル1[[#This Row],[到着地緯度]]&amp;","&amp;テーブル1[[#This Row],[到着地経度]]</f>
        <v>35.6792433479113,139.741289845271</v>
      </c>
      <c r="K201" t="s">
        <v>79</v>
      </c>
      <c r="L201" t="s">
        <v>155</v>
      </c>
      <c r="M201" t="s">
        <v>82</v>
      </c>
      <c r="N201" t="s">
        <v>100</v>
      </c>
      <c r="O201" t="s">
        <v>87</v>
      </c>
      <c r="P201" t="s">
        <v>87</v>
      </c>
      <c r="Q201" t="s">
        <v>82</v>
      </c>
      <c r="AB201">
        <v>240</v>
      </c>
      <c r="AC201" s="1">
        <v>39793.319664351853</v>
      </c>
      <c r="AD201">
        <v>200</v>
      </c>
      <c r="AE201" s="1">
        <v>39793.330775462964</v>
      </c>
      <c r="AF201">
        <v>200</v>
      </c>
      <c r="AG201" s="1">
        <v>39793.354780092595</v>
      </c>
      <c r="AH201">
        <v>420</v>
      </c>
      <c r="AI201" s="1">
        <v>39793.361331018517</v>
      </c>
      <c r="AJ201" t="s">
        <v>84</v>
      </c>
      <c r="AL201" t="s">
        <v>84</v>
      </c>
      <c r="AN201" t="s">
        <v>84</v>
      </c>
      <c r="AP201" t="s">
        <v>84</v>
      </c>
      <c r="AR201" t="s">
        <v>84</v>
      </c>
      <c r="AT201" t="s">
        <v>84</v>
      </c>
      <c r="AV201" t="s">
        <v>84</v>
      </c>
      <c r="AX201" t="s">
        <v>84</v>
      </c>
      <c r="AZ201" t="s">
        <v>84</v>
      </c>
      <c r="BB201" t="s">
        <v>84</v>
      </c>
      <c r="BD201">
        <v>8025</v>
      </c>
      <c r="BE201">
        <v>547</v>
      </c>
      <c r="BF201">
        <v>110</v>
      </c>
      <c r="BG201" t="s">
        <v>79</v>
      </c>
      <c r="BH201">
        <v>35.541787999999997</v>
      </c>
      <c r="BI201">
        <v>139.63065</v>
      </c>
      <c r="BJ201">
        <v>546</v>
      </c>
      <c r="BK201">
        <v>120</v>
      </c>
      <c r="BL201" t="s">
        <v>107</v>
      </c>
      <c r="BM201">
        <v>35.676016699999998</v>
      </c>
      <c r="BN201">
        <v>139.74449709999999</v>
      </c>
      <c r="BO201">
        <v>1</v>
      </c>
      <c r="BP201" t="s">
        <v>81</v>
      </c>
      <c r="BQ201">
        <v>1</v>
      </c>
      <c r="BR201">
        <v>1</v>
      </c>
      <c r="BS201">
        <v>1</v>
      </c>
      <c r="BT201">
        <v>1</v>
      </c>
      <c r="BU201">
        <v>420</v>
      </c>
      <c r="BV201">
        <f>IF(テーブル1[[#This Row],[出発地施設緯度.世界測地系.]]="NA",テーブル1[[#This Row],[Olat]],テーブル1[[#This Row],[出発地施設緯度.世界測地系.]])</f>
        <v>35.545027015445001</v>
      </c>
      <c r="BW201">
        <f>IF(テーブル1[[#This Row],[出発地施設経度.世界測地系.]]="NA",テーブル1[[#This Row],[Olon]],テーブル1[[#This Row],[出発地施設経度.世界測地系.]])</f>
        <v>139.627458379096</v>
      </c>
      <c r="BX201">
        <f>IF(テーブル1[[#This Row],[到着地施設緯度.世界測地系.]]="NA",テーブル1[[#This Row],[Dlat]],テーブル1[[#This Row],[到着地施設緯度.世界測地系.]])</f>
        <v>35.679243347911303</v>
      </c>
      <c r="BY201">
        <f>IF(テーブル1[[#This Row],[到着地施設経度.世界測地系.]]="NA",テーブル1[[#This Row],[Dlon]],テーブル1[[#This Row],[到着地施設経度.世界測地系.]])</f>
        <v>139.74128984527101</v>
      </c>
      <c r="BZ201">
        <v>35.545027015445001</v>
      </c>
      <c r="CA201">
        <v>139.627458379096</v>
      </c>
      <c r="CB201">
        <v>35.679243347911303</v>
      </c>
      <c r="CC201">
        <v>139.74128984527101</v>
      </c>
      <c r="CD201">
        <v>35.544939721619002</v>
      </c>
      <c r="CE201">
        <v>139.62727729815401</v>
      </c>
      <c r="CF201">
        <v>35.680026453423402</v>
      </c>
      <c r="CG201">
        <v>139.74067576021</v>
      </c>
    </row>
    <row r="202" spans="1:85" x14ac:dyDescent="0.4">
      <c r="B202">
        <v>210752</v>
      </c>
      <c r="C202" t="s">
        <v>136</v>
      </c>
      <c r="D202">
        <v>100</v>
      </c>
      <c r="E202" t="s">
        <v>101</v>
      </c>
      <c r="F202" s="1">
        <v>39794.318240740744</v>
      </c>
      <c r="G202" s="1">
        <v>39794.366099537037</v>
      </c>
      <c r="H202">
        <v>4135</v>
      </c>
      <c r="I202" t="str">
        <f>テーブル1[[#This Row],[出発地緯度]]&amp;","&amp;テーブル1[[#This Row],[出発地経度]]</f>
        <v>35.545027015445,139.627458379096</v>
      </c>
      <c r="J202" t="str">
        <f>テーブル1[[#This Row],[到着地緯度]]&amp;","&amp;テーブル1[[#This Row],[到着地経度]]</f>
        <v>35.6792433479113,139.741289845271</v>
      </c>
      <c r="K202" t="s">
        <v>79</v>
      </c>
      <c r="L202" t="s">
        <v>155</v>
      </c>
      <c r="M202" t="s">
        <v>82</v>
      </c>
      <c r="N202" t="s">
        <v>100</v>
      </c>
      <c r="O202" t="s">
        <v>100</v>
      </c>
      <c r="P202" t="s">
        <v>87</v>
      </c>
      <c r="Q202" t="s">
        <v>87</v>
      </c>
      <c r="R202" t="s">
        <v>82</v>
      </c>
      <c r="AB202">
        <v>240</v>
      </c>
      <c r="AC202" s="1">
        <v>39794.31962962963</v>
      </c>
      <c r="AD202">
        <v>240</v>
      </c>
      <c r="AE202" s="1">
        <v>39794.31962962963</v>
      </c>
      <c r="AF202">
        <v>200</v>
      </c>
      <c r="AG202" s="1">
        <v>39794.329641203702</v>
      </c>
      <c r="AH202">
        <v>200</v>
      </c>
      <c r="AI202" s="1">
        <v>39794.352326388886</v>
      </c>
      <c r="AJ202">
        <v>420</v>
      </c>
      <c r="AK202" s="1">
        <v>39794.363125000003</v>
      </c>
      <c r="AL202" t="s">
        <v>84</v>
      </c>
      <c r="AN202" t="s">
        <v>84</v>
      </c>
      <c r="AP202" t="s">
        <v>84</v>
      </c>
      <c r="AR202" t="s">
        <v>84</v>
      </c>
      <c r="AT202" t="s">
        <v>84</v>
      </c>
      <c r="AV202" t="s">
        <v>84</v>
      </c>
      <c r="AX202" t="s">
        <v>84</v>
      </c>
      <c r="AZ202" t="s">
        <v>84</v>
      </c>
      <c r="BB202" t="s">
        <v>84</v>
      </c>
      <c r="BD202">
        <v>8300</v>
      </c>
      <c r="BE202">
        <v>547</v>
      </c>
      <c r="BF202">
        <v>110</v>
      </c>
      <c r="BG202" t="s">
        <v>79</v>
      </c>
      <c r="BH202">
        <v>35.541787999999997</v>
      </c>
      <c r="BI202">
        <v>139.63065</v>
      </c>
      <c r="BJ202">
        <v>546</v>
      </c>
      <c r="BK202">
        <v>120</v>
      </c>
      <c r="BL202" t="s">
        <v>107</v>
      </c>
      <c r="BM202">
        <v>35.676016699999998</v>
      </c>
      <c r="BN202">
        <v>139.74449709999999</v>
      </c>
      <c r="BO202">
        <v>1</v>
      </c>
      <c r="BP202" t="s">
        <v>81</v>
      </c>
      <c r="BQ202">
        <v>1</v>
      </c>
      <c r="BR202">
        <v>1</v>
      </c>
      <c r="BS202">
        <v>1</v>
      </c>
      <c r="BT202">
        <v>1</v>
      </c>
      <c r="BU202">
        <v>420</v>
      </c>
      <c r="BV202">
        <f>IF(テーブル1[[#This Row],[出発地施設緯度.世界測地系.]]="NA",テーブル1[[#This Row],[Olat]],テーブル1[[#This Row],[出発地施設緯度.世界測地系.]])</f>
        <v>35.545027015445001</v>
      </c>
      <c r="BW202">
        <f>IF(テーブル1[[#This Row],[出発地施設経度.世界測地系.]]="NA",テーブル1[[#This Row],[Olon]],テーブル1[[#This Row],[出発地施設経度.世界測地系.]])</f>
        <v>139.627458379096</v>
      </c>
      <c r="BX202">
        <f>IF(テーブル1[[#This Row],[到着地施設緯度.世界測地系.]]="NA",テーブル1[[#This Row],[Dlat]],テーブル1[[#This Row],[到着地施設緯度.世界測地系.]])</f>
        <v>35.679243347911303</v>
      </c>
      <c r="BY202">
        <f>IF(テーブル1[[#This Row],[到着地施設経度.世界測地系.]]="NA",テーブル1[[#This Row],[Dlon]],テーブル1[[#This Row],[到着地施設経度.世界測地系.]])</f>
        <v>139.74128984527101</v>
      </c>
      <c r="BZ202">
        <v>35.545027015445001</v>
      </c>
      <c r="CA202">
        <v>139.627458379096</v>
      </c>
      <c r="CB202">
        <v>35.679243347911303</v>
      </c>
      <c r="CC202">
        <v>139.74128984527101</v>
      </c>
      <c r="CD202">
        <v>35.544848440096303</v>
      </c>
      <c r="CE202">
        <v>139.627776160927</v>
      </c>
      <c r="CF202">
        <v>35.679457811809598</v>
      </c>
      <c r="CG202">
        <v>139.740536297977</v>
      </c>
    </row>
    <row r="203" spans="1:85" x14ac:dyDescent="0.4">
      <c r="B203">
        <v>212328</v>
      </c>
      <c r="C203" t="s">
        <v>136</v>
      </c>
      <c r="D203">
        <v>100</v>
      </c>
      <c r="E203" t="s">
        <v>101</v>
      </c>
      <c r="F203" s="1">
        <v>39797.310868055552</v>
      </c>
      <c r="G203" s="1">
        <v>39797.378460648149</v>
      </c>
      <c r="H203">
        <v>5840</v>
      </c>
      <c r="I203" t="str">
        <f>テーブル1[[#This Row],[出発地緯度]]&amp;","&amp;テーブル1[[#This Row],[出発地経度]]</f>
        <v>35.545027015445,139.627458379096</v>
      </c>
      <c r="J203" t="str">
        <f>テーブル1[[#This Row],[到着地緯度]]&amp;","&amp;テーブル1[[#This Row],[到着地経度]]</f>
        <v>35.6792433479113,139.741289845271</v>
      </c>
      <c r="K203" t="s">
        <v>79</v>
      </c>
      <c r="L203" t="s">
        <v>155</v>
      </c>
      <c r="M203" t="s">
        <v>82</v>
      </c>
      <c r="N203" t="s">
        <v>100</v>
      </c>
      <c r="O203" t="s">
        <v>87</v>
      </c>
      <c r="P203" t="s">
        <v>87</v>
      </c>
      <c r="Q203" t="s">
        <v>82</v>
      </c>
      <c r="AB203">
        <v>240</v>
      </c>
      <c r="AC203" s="1">
        <v>39797.314340277779</v>
      </c>
      <c r="AD203">
        <v>200</v>
      </c>
      <c r="AE203" s="1">
        <v>39797.322638888887</v>
      </c>
      <c r="AF203">
        <v>200</v>
      </c>
      <c r="AG203" s="1">
        <v>39797.358090277776</v>
      </c>
      <c r="AH203">
        <v>420</v>
      </c>
      <c r="AI203" s="1">
        <v>39797.364421296297</v>
      </c>
      <c r="AJ203" t="s">
        <v>84</v>
      </c>
      <c r="AL203" t="s">
        <v>84</v>
      </c>
      <c r="AN203" t="s">
        <v>84</v>
      </c>
      <c r="AP203" t="s">
        <v>84</v>
      </c>
      <c r="AR203" t="s">
        <v>84</v>
      </c>
      <c r="AT203" t="s">
        <v>84</v>
      </c>
      <c r="AV203" t="s">
        <v>84</v>
      </c>
      <c r="AX203" t="s">
        <v>84</v>
      </c>
      <c r="AZ203" t="s">
        <v>84</v>
      </c>
      <c r="BB203" t="s">
        <v>84</v>
      </c>
      <c r="BD203">
        <v>9115</v>
      </c>
      <c r="BE203">
        <v>547</v>
      </c>
      <c r="BF203">
        <v>110</v>
      </c>
      <c r="BG203" t="s">
        <v>79</v>
      </c>
      <c r="BH203">
        <v>35.541787999999997</v>
      </c>
      <c r="BI203">
        <v>139.63065</v>
      </c>
      <c r="BJ203">
        <v>546</v>
      </c>
      <c r="BK203">
        <v>120</v>
      </c>
      <c r="BL203" t="s">
        <v>107</v>
      </c>
      <c r="BM203">
        <v>35.676016699999998</v>
      </c>
      <c r="BN203">
        <v>139.74449709999999</v>
      </c>
      <c r="BO203">
        <v>1</v>
      </c>
      <c r="BP203" t="s">
        <v>81</v>
      </c>
      <c r="BQ203">
        <v>1</v>
      </c>
      <c r="BR203">
        <v>1</v>
      </c>
      <c r="BS203">
        <v>1</v>
      </c>
      <c r="BT203">
        <v>1</v>
      </c>
      <c r="BU203">
        <v>420</v>
      </c>
      <c r="BV203">
        <f>IF(テーブル1[[#This Row],[出発地施設緯度.世界測地系.]]="NA",テーブル1[[#This Row],[Olat]],テーブル1[[#This Row],[出発地施設緯度.世界測地系.]])</f>
        <v>35.545027015445001</v>
      </c>
      <c r="BW203">
        <f>IF(テーブル1[[#This Row],[出発地施設経度.世界測地系.]]="NA",テーブル1[[#This Row],[Olon]],テーブル1[[#This Row],[出発地施設経度.世界測地系.]])</f>
        <v>139.627458379096</v>
      </c>
      <c r="BX203">
        <f>IF(テーブル1[[#This Row],[到着地施設緯度.世界測地系.]]="NA",テーブル1[[#This Row],[Dlat]],テーブル1[[#This Row],[到着地施設緯度.世界測地系.]])</f>
        <v>35.679243347911303</v>
      </c>
      <c r="BY203">
        <f>IF(テーブル1[[#This Row],[到着地施設経度.世界測地系.]]="NA",テーブル1[[#This Row],[Dlon]],テーブル1[[#This Row],[到着地施設経度.世界測地系.]])</f>
        <v>139.74128984527101</v>
      </c>
      <c r="BZ203">
        <v>35.545027015445001</v>
      </c>
      <c r="CA203">
        <v>139.627458379096</v>
      </c>
      <c r="CB203">
        <v>35.679243347911303</v>
      </c>
      <c r="CC203">
        <v>139.74128984527101</v>
      </c>
      <c r="CD203">
        <v>35.550985356795898</v>
      </c>
      <c r="CE203">
        <v>139.62623660620099</v>
      </c>
      <c r="CF203">
        <v>35.678454638693204</v>
      </c>
      <c r="CG203">
        <v>139.74165745105901</v>
      </c>
    </row>
    <row r="204" spans="1:85" x14ac:dyDescent="0.4">
      <c r="B204">
        <v>223786</v>
      </c>
      <c r="C204" t="s">
        <v>136</v>
      </c>
      <c r="D204">
        <v>100</v>
      </c>
      <c r="E204" t="s">
        <v>101</v>
      </c>
      <c r="F204" s="1">
        <v>39799.29896990741</v>
      </c>
      <c r="G204" s="1">
        <v>39799.346307870372</v>
      </c>
      <c r="H204">
        <v>4090</v>
      </c>
      <c r="I204" t="str">
        <f>テーブル1[[#This Row],[出発地緯度]]&amp;","&amp;テーブル1[[#This Row],[出発地経度]]</f>
        <v>35.545027015445,139.627458379096</v>
      </c>
      <c r="J204" t="str">
        <f>テーブル1[[#This Row],[到着地緯度]]&amp;","&amp;テーブル1[[#This Row],[到着地経度]]</f>
        <v>35.6792433479113,139.741289845271</v>
      </c>
      <c r="K204" t="s">
        <v>79</v>
      </c>
      <c r="L204" t="s">
        <v>155</v>
      </c>
      <c r="M204" t="s">
        <v>82</v>
      </c>
      <c r="N204" t="s">
        <v>100</v>
      </c>
      <c r="O204" t="s">
        <v>87</v>
      </c>
      <c r="P204" t="s">
        <v>87</v>
      </c>
      <c r="Q204" t="s">
        <v>82</v>
      </c>
      <c r="AB204">
        <v>240</v>
      </c>
      <c r="AC204" s="1">
        <v>39799.301747685182</v>
      </c>
      <c r="AD204">
        <v>200</v>
      </c>
      <c r="AE204" s="1">
        <v>39799.310752314814</v>
      </c>
      <c r="AF204">
        <v>200</v>
      </c>
      <c r="AG204" s="1">
        <v>39799.335416666669</v>
      </c>
      <c r="AH204">
        <v>420</v>
      </c>
      <c r="AI204" s="1">
        <v>39799.344108796293</v>
      </c>
      <c r="AJ204" t="s">
        <v>84</v>
      </c>
      <c r="AL204" t="s">
        <v>84</v>
      </c>
      <c r="AN204" t="s">
        <v>84</v>
      </c>
      <c r="AP204" t="s">
        <v>84</v>
      </c>
      <c r="AR204" t="s">
        <v>84</v>
      </c>
      <c r="AT204" t="s">
        <v>84</v>
      </c>
      <c r="AV204" t="s">
        <v>84</v>
      </c>
      <c r="AX204" t="s">
        <v>84</v>
      </c>
      <c r="AZ204" t="s">
        <v>84</v>
      </c>
      <c r="BB204" t="s">
        <v>84</v>
      </c>
      <c r="BD204">
        <v>9621</v>
      </c>
      <c r="BE204">
        <v>547</v>
      </c>
      <c r="BF204">
        <v>110</v>
      </c>
      <c r="BG204" t="s">
        <v>79</v>
      </c>
      <c r="BH204">
        <v>35.541787999999997</v>
      </c>
      <c r="BI204">
        <v>139.63065</v>
      </c>
      <c r="BJ204">
        <v>546</v>
      </c>
      <c r="BK204">
        <v>120</v>
      </c>
      <c r="BL204" t="s">
        <v>107</v>
      </c>
      <c r="BM204">
        <v>35.676016699999998</v>
      </c>
      <c r="BN204">
        <v>139.74449709999999</v>
      </c>
      <c r="BO204">
        <v>1</v>
      </c>
      <c r="BP204" t="s">
        <v>81</v>
      </c>
      <c r="BQ204">
        <v>1</v>
      </c>
      <c r="BR204">
        <v>1</v>
      </c>
      <c r="BS204">
        <v>1</v>
      </c>
      <c r="BT204">
        <v>1</v>
      </c>
      <c r="BU204">
        <v>420</v>
      </c>
      <c r="BV204">
        <f>IF(テーブル1[[#This Row],[出発地施設緯度.世界測地系.]]="NA",テーブル1[[#This Row],[Olat]],テーブル1[[#This Row],[出発地施設緯度.世界測地系.]])</f>
        <v>35.545027015445001</v>
      </c>
      <c r="BW204">
        <f>IF(テーブル1[[#This Row],[出発地施設経度.世界測地系.]]="NA",テーブル1[[#This Row],[Olon]],テーブル1[[#This Row],[出発地施設経度.世界測地系.]])</f>
        <v>139.627458379096</v>
      </c>
      <c r="BX204">
        <f>IF(テーブル1[[#This Row],[到着地施設緯度.世界測地系.]]="NA",テーブル1[[#This Row],[Dlat]],テーブル1[[#This Row],[到着地施設緯度.世界測地系.]])</f>
        <v>35.679243347911303</v>
      </c>
      <c r="BY204">
        <f>IF(テーブル1[[#This Row],[到着地施設経度.世界測地系.]]="NA",テーブル1[[#This Row],[Dlon]],テーブル1[[#This Row],[到着地施設経度.世界測地系.]])</f>
        <v>139.74128984527101</v>
      </c>
      <c r="BZ204">
        <v>35.545027015445001</v>
      </c>
      <c r="CA204">
        <v>139.627458379096</v>
      </c>
      <c r="CB204">
        <v>35.679243347911303</v>
      </c>
      <c r="CC204">
        <v>139.74128984527101</v>
      </c>
      <c r="CD204">
        <v>35.545047013985403</v>
      </c>
      <c r="CE204">
        <v>139.627497274945</v>
      </c>
      <c r="CF204">
        <v>35.679377322853597</v>
      </c>
      <c r="CG204">
        <v>139.740675690106</v>
      </c>
    </row>
    <row r="205" spans="1:85" x14ac:dyDescent="0.4">
      <c r="B205">
        <v>224447</v>
      </c>
      <c r="C205" t="s">
        <v>136</v>
      </c>
      <c r="D205">
        <v>100</v>
      </c>
      <c r="E205" t="s">
        <v>101</v>
      </c>
      <c r="F205" s="1">
        <v>39801.316643518519</v>
      </c>
      <c r="G205" s="1">
        <v>39801.36414351852</v>
      </c>
      <c r="H205">
        <v>4104</v>
      </c>
      <c r="I205" t="str">
        <f>テーブル1[[#This Row],[出発地緯度]]&amp;","&amp;テーブル1[[#This Row],[出発地経度]]</f>
        <v>35.545027015445,139.627458379096</v>
      </c>
      <c r="J205" t="str">
        <f>テーブル1[[#This Row],[到着地緯度]]&amp;","&amp;テーブル1[[#This Row],[到着地経度]]</f>
        <v>35.6792433479113,139.741289845271</v>
      </c>
      <c r="K205" t="s">
        <v>79</v>
      </c>
      <c r="L205" t="s">
        <v>155</v>
      </c>
      <c r="M205" t="s">
        <v>82</v>
      </c>
      <c r="N205" t="s">
        <v>100</v>
      </c>
      <c r="O205" t="s">
        <v>87</v>
      </c>
      <c r="P205" t="s">
        <v>87</v>
      </c>
      <c r="Q205" t="s">
        <v>82</v>
      </c>
      <c r="AB205">
        <v>240</v>
      </c>
      <c r="AC205" s="1">
        <v>39801.322199074071</v>
      </c>
      <c r="AD205">
        <v>200</v>
      </c>
      <c r="AE205" s="1">
        <v>39801.329143518517</v>
      </c>
      <c r="AF205">
        <v>200</v>
      </c>
      <c r="AG205" s="1">
        <v>39801.355509259258</v>
      </c>
      <c r="AH205">
        <v>420</v>
      </c>
      <c r="AI205" s="1">
        <v>39801.364120370374</v>
      </c>
      <c r="AJ205" t="s">
        <v>84</v>
      </c>
      <c r="AL205" t="s">
        <v>84</v>
      </c>
      <c r="AN205" t="s">
        <v>84</v>
      </c>
      <c r="AP205" t="s">
        <v>84</v>
      </c>
      <c r="AR205" t="s">
        <v>84</v>
      </c>
      <c r="AT205" t="s">
        <v>84</v>
      </c>
      <c r="AV205" t="s">
        <v>84</v>
      </c>
      <c r="AX205" t="s">
        <v>84</v>
      </c>
      <c r="AZ205" t="s">
        <v>84</v>
      </c>
      <c r="BB205" t="s">
        <v>84</v>
      </c>
      <c r="BD205">
        <v>10162</v>
      </c>
      <c r="BE205">
        <v>547</v>
      </c>
      <c r="BF205">
        <v>110</v>
      </c>
      <c r="BG205" t="s">
        <v>79</v>
      </c>
      <c r="BH205">
        <v>35.541787999999997</v>
      </c>
      <c r="BI205">
        <v>139.63065</v>
      </c>
      <c r="BJ205">
        <v>546</v>
      </c>
      <c r="BK205">
        <v>120</v>
      </c>
      <c r="BL205" t="s">
        <v>107</v>
      </c>
      <c r="BM205">
        <v>35.676016699999998</v>
      </c>
      <c r="BN205">
        <v>139.74449709999999</v>
      </c>
      <c r="BO205">
        <v>1</v>
      </c>
      <c r="BP205" t="s">
        <v>81</v>
      </c>
      <c r="BQ205">
        <v>1</v>
      </c>
      <c r="BR205">
        <v>1</v>
      </c>
      <c r="BS205">
        <v>1</v>
      </c>
      <c r="BT205">
        <v>1</v>
      </c>
      <c r="BU205">
        <v>420</v>
      </c>
      <c r="BV205">
        <f>IF(テーブル1[[#This Row],[出発地施設緯度.世界測地系.]]="NA",テーブル1[[#This Row],[Olat]],テーブル1[[#This Row],[出発地施設緯度.世界測地系.]])</f>
        <v>35.545027015445001</v>
      </c>
      <c r="BW205">
        <f>IF(テーブル1[[#This Row],[出発地施設経度.世界測地系.]]="NA",テーブル1[[#This Row],[Olon]],テーブル1[[#This Row],[出発地施設経度.世界測地系.]])</f>
        <v>139.627458379096</v>
      </c>
      <c r="BX205">
        <f>IF(テーブル1[[#This Row],[到着地施設緯度.世界測地系.]]="NA",テーブル1[[#This Row],[Dlat]],テーブル1[[#This Row],[到着地施設緯度.世界測地系.]])</f>
        <v>35.679243347911303</v>
      </c>
      <c r="BY205">
        <f>IF(テーブル1[[#This Row],[到着地施設経度.世界測地系.]]="NA",テーブル1[[#This Row],[Dlon]],テーブル1[[#This Row],[到着地施設経度.世界測地系.]])</f>
        <v>139.74128984527101</v>
      </c>
      <c r="BZ205">
        <v>35.545027015445001</v>
      </c>
      <c r="CA205">
        <v>139.627458379096</v>
      </c>
      <c r="CB205">
        <v>35.679243347911303</v>
      </c>
      <c r="CC205">
        <v>139.74128984527101</v>
      </c>
      <c r="CD205">
        <v>35.546345172133599</v>
      </c>
      <c r="CE205">
        <v>139.627325529432</v>
      </c>
      <c r="CF205">
        <v>35.679345217760797</v>
      </c>
      <c r="CG205">
        <v>139.74018753212599</v>
      </c>
    </row>
    <row r="206" spans="1:85" x14ac:dyDescent="0.4">
      <c r="B206">
        <v>225370</v>
      </c>
      <c r="C206" t="s">
        <v>136</v>
      </c>
      <c r="D206">
        <v>100</v>
      </c>
      <c r="E206" t="s">
        <v>101</v>
      </c>
      <c r="F206" s="1">
        <v>39804.316006944442</v>
      </c>
      <c r="G206" s="1">
        <v>39804.369814814818</v>
      </c>
      <c r="H206">
        <v>4649</v>
      </c>
      <c r="I206" t="str">
        <f>テーブル1[[#This Row],[出発地緯度]]&amp;","&amp;テーブル1[[#This Row],[出発地経度]]</f>
        <v>35.545027015445,139.627458379096</v>
      </c>
      <c r="J206" t="str">
        <f>テーブル1[[#This Row],[到着地緯度]]&amp;","&amp;テーブル1[[#This Row],[到着地経度]]</f>
        <v>35.6792433479113,139.741289845271</v>
      </c>
      <c r="K206" t="s">
        <v>79</v>
      </c>
      <c r="L206" t="s">
        <v>155</v>
      </c>
      <c r="M206" t="s">
        <v>82</v>
      </c>
      <c r="N206" t="s">
        <v>100</v>
      </c>
      <c r="O206" t="s">
        <v>87</v>
      </c>
      <c r="P206" t="s">
        <v>87</v>
      </c>
      <c r="Q206" t="s">
        <v>82</v>
      </c>
      <c r="AB206">
        <v>240</v>
      </c>
      <c r="AC206" s="1">
        <v>39804.320868055554</v>
      </c>
      <c r="AD206">
        <v>200</v>
      </c>
      <c r="AE206" s="1">
        <v>39804.331145833334</v>
      </c>
      <c r="AF206">
        <v>200</v>
      </c>
      <c r="AG206" s="1">
        <v>39804.354178240741</v>
      </c>
      <c r="AH206">
        <v>420</v>
      </c>
      <c r="AI206" s="1">
        <v>39804.365243055552</v>
      </c>
      <c r="AJ206" t="s">
        <v>84</v>
      </c>
      <c r="AL206" t="s">
        <v>84</v>
      </c>
      <c r="AN206" t="s">
        <v>84</v>
      </c>
      <c r="AP206" t="s">
        <v>84</v>
      </c>
      <c r="AR206" t="s">
        <v>84</v>
      </c>
      <c r="AT206" t="s">
        <v>84</v>
      </c>
      <c r="AV206" t="s">
        <v>84</v>
      </c>
      <c r="AX206" t="s">
        <v>84</v>
      </c>
      <c r="AZ206" t="s">
        <v>84</v>
      </c>
      <c r="BB206" t="s">
        <v>84</v>
      </c>
      <c r="BD206">
        <v>10942</v>
      </c>
      <c r="BE206">
        <v>547</v>
      </c>
      <c r="BF206">
        <v>110</v>
      </c>
      <c r="BG206" t="s">
        <v>79</v>
      </c>
      <c r="BH206">
        <v>35.541787999999997</v>
      </c>
      <c r="BI206">
        <v>139.63065</v>
      </c>
      <c r="BJ206">
        <v>546</v>
      </c>
      <c r="BK206">
        <v>120</v>
      </c>
      <c r="BL206" t="s">
        <v>107</v>
      </c>
      <c r="BM206">
        <v>35.676016699999998</v>
      </c>
      <c r="BN206">
        <v>139.74449709999999</v>
      </c>
      <c r="BO206">
        <v>1</v>
      </c>
      <c r="BP206" t="s">
        <v>81</v>
      </c>
      <c r="BQ206">
        <v>1</v>
      </c>
      <c r="BR206">
        <v>1</v>
      </c>
      <c r="BS206">
        <v>1</v>
      </c>
      <c r="BT206">
        <v>1</v>
      </c>
      <c r="BU206">
        <v>420</v>
      </c>
      <c r="BV206">
        <f>IF(テーブル1[[#This Row],[出発地施設緯度.世界測地系.]]="NA",テーブル1[[#This Row],[Olat]],テーブル1[[#This Row],[出発地施設緯度.世界測地系.]])</f>
        <v>35.545027015445001</v>
      </c>
      <c r="BW206">
        <f>IF(テーブル1[[#This Row],[出発地施設経度.世界測地系.]]="NA",テーブル1[[#This Row],[Olon]],テーブル1[[#This Row],[出発地施設経度.世界測地系.]])</f>
        <v>139.627458379096</v>
      </c>
      <c r="BX206">
        <f>IF(テーブル1[[#This Row],[到着地施設緯度.世界測地系.]]="NA",テーブル1[[#This Row],[Dlat]],テーブル1[[#This Row],[到着地施設緯度.世界測地系.]])</f>
        <v>35.679243347911303</v>
      </c>
      <c r="BY206">
        <f>IF(テーブル1[[#This Row],[到着地施設経度.世界測地系.]]="NA",テーブル1[[#This Row],[Dlon]],テーブル1[[#This Row],[到着地施設経度.世界測地系.]])</f>
        <v>139.74128984527101</v>
      </c>
      <c r="BZ206">
        <v>35.545027015445001</v>
      </c>
      <c r="CA206">
        <v>139.627458379096</v>
      </c>
      <c r="CB206">
        <v>35.679243347911303</v>
      </c>
      <c r="CC206">
        <v>139.74128984527101</v>
      </c>
      <c r="CD206">
        <v>35.542439863706299</v>
      </c>
      <c r="CE206">
        <v>139.62582893355</v>
      </c>
      <c r="CF206">
        <v>35.679028642159103</v>
      </c>
      <c r="CG206">
        <v>139.73964579169399</v>
      </c>
    </row>
    <row r="207" spans="1:85" x14ac:dyDescent="0.4">
      <c r="B207">
        <v>225991</v>
      </c>
      <c r="C207" t="s">
        <v>136</v>
      </c>
      <c r="D207">
        <v>100</v>
      </c>
      <c r="E207" t="s">
        <v>101</v>
      </c>
      <c r="F207" s="1">
        <v>39806.316388888888</v>
      </c>
      <c r="G207" s="1">
        <v>39806.364837962959</v>
      </c>
      <c r="H207">
        <v>4186</v>
      </c>
      <c r="I207" t="str">
        <f>テーブル1[[#This Row],[出発地緯度]]&amp;","&amp;テーブル1[[#This Row],[出発地経度]]</f>
        <v>35.545027015445,139.627458379096</v>
      </c>
      <c r="J207" t="str">
        <f>テーブル1[[#This Row],[到着地緯度]]&amp;","&amp;テーブル1[[#This Row],[到着地経度]]</f>
        <v>35.6792433479113,139.741289845271</v>
      </c>
      <c r="K207" t="s">
        <v>79</v>
      </c>
      <c r="L207" t="s">
        <v>155</v>
      </c>
      <c r="M207" t="s">
        <v>82</v>
      </c>
      <c r="N207" t="s">
        <v>100</v>
      </c>
      <c r="O207" t="s">
        <v>87</v>
      </c>
      <c r="P207" t="s">
        <v>87</v>
      </c>
      <c r="Q207" t="s">
        <v>82</v>
      </c>
      <c r="AB207">
        <v>240</v>
      </c>
      <c r="AC207" s="1">
        <v>39806.320150462961</v>
      </c>
      <c r="AD207">
        <v>200</v>
      </c>
      <c r="AE207" s="1">
        <v>39806.327268518522</v>
      </c>
      <c r="AF207">
        <v>200</v>
      </c>
      <c r="AG207" s="1">
        <v>39806.353888888887</v>
      </c>
      <c r="AH207">
        <v>420</v>
      </c>
      <c r="AI207" s="1">
        <v>39806.358854166669</v>
      </c>
      <c r="AJ207" t="s">
        <v>84</v>
      </c>
      <c r="AL207" t="s">
        <v>84</v>
      </c>
      <c r="AN207" t="s">
        <v>84</v>
      </c>
      <c r="AP207" t="s">
        <v>84</v>
      </c>
      <c r="AR207" t="s">
        <v>84</v>
      </c>
      <c r="AT207" t="s">
        <v>84</v>
      </c>
      <c r="AV207" t="s">
        <v>84</v>
      </c>
      <c r="AX207" t="s">
        <v>84</v>
      </c>
      <c r="AZ207" t="s">
        <v>84</v>
      </c>
      <c r="BB207" t="s">
        <v>84</v>
      </c>
      <c r="BD207">
        <v>11433</v>
      </c>
      <c r="BE207">
        <v>547</v>
      </c>
      <c r="BF207">
        <v>110</v>
      </c>
      <c r="BG207" t="s">
        <v>79</v>
      </c>
      <c r="BH207">
        <v>35.541787999999997</v>
      </c>
      <c r="BI207">
        <v>139.63065</v>
      </c>
      <c r="BJ207">
        <v>546</v>
      </c>
      <c r="BK207">
        <v>120</v>
      </c>
      <c r="BL207" t="s">
        <v>107</v>
      </c>
      <c r="BM207">
        <v>35.676016699999998</v>
      </c>
      <c r="BN207">
        <v>139.74449709999999</v>
      </c>
      <c r="BO207">
        <v>1</v>
      </c>
      <c r="BP207" t="s">
        <v>81</v>
      </c>
      <c r="BQ207">
        <v>1</v>
      </c>
      <c r="BR207">
        <v>1</v>
      </c>
      <c r="BS207">
        <v>1</v>
      </c>
      <c r="BT207">
        <v>1</v>
      </c>
      <c r="BU207">
        <v>420</v>
      </c>
      <c r="BV207">
        <f>IF(テーブル1[[#This Row],[出発地施設緯度.世界測地系.]]="NA",テーブル1[[#This Row],[Olat]],テーブル1[[#This Row],[出発地施設緯度.世界測地系.]])</f>
        <v>35.545027015445001</v>
      </c>
      <c r="BW207">
        <f>IF(テーブル1[[#This Row],[出発地施設経度.世界測地系.]]="NA",テーブル1[[#This Row],[Olon]],テーブル1[[#This Row],[出発地施設経度.世界測地系.]])</f>
        <v>139.627458379096</v>
      </c>
      <c r="BX207">
        <f>IF(テーブル1[[#This Row],[到着地施設緯度.世界測地系.]]="NA",テーブル1[[#This Row],[Dlat]],テーブル1[[#This Row],[到着地施設緯度.世界測地系.]])</f>
        <v>35.679243347911303</v>
      </c>
      <c r="BY207">
        <f>IF(テーブル1[[#This Row],[到着地施設経度.世界測地系.]]="NA",テーブル1[[#This Row],[Dlon]],テーブル1[[#This Row],[到着地施設経度.世界測地系.]])</f>
        <v>139.74128984527101</v>
      </c>
      <c r="BZ207">
        <v>35.545027015445001</v>
      </c>
      <c r="CA207">
        <v>139.627458379096</v>
      </c>
      <c r="CB207">
        <v>35.679243347911303</v>
      </c>
      <c r="CC207">
        <v>139.74128984527101</v>
      </c>
      <c r="CD207">
        <v>35.540058037958303</v>
      </c>
      <c r="CE207">
        <v>139.62694475055801</v>
      </c>
      <c r="CF207">
        <v>35.679597308131697</v>
      </c>
      <c r="CG207">
        <v>139.74117993809901</v>
      </c>
    </row>
    <row r="208" spans="1:85" x14ac:dyDescent="0.4">
      <c r="B208">
        <v>188332</v>
      </c>
      <c r="C208" t="s">
        <v>136</v>
      </c>
      <c r="D208">
        <v>100</v>
      </c>
      <c r="E208" t="s">
        <v>101</v>
      </c>
      <c r="F208" s="1">
        <v>39771.292164351849</v>
      </c>
      <c r="G208" s="1">
        <v>39771.395289351851</v>
      </c>
      <c r="H208">
        <v>8910</v>
      </c>
      <c r="I208" t="str">
        <f>テーブル1[[#This Row],[出発地緯度]]&amp;","&amp;テーブル1[[#This Row],[出発地経度]]</f>
        <v>35.5444568607103,139.626558480086</v>
      </c>
      <c r="J208" t="str">
        <f>テーブル1[[#This Row],[到着地緯度]]&amp;","&amp;テーブル1[[#This Row],[到着地経度]]</f>
        <v>35.6802678425025,139.741528678261</v>
      </c>
      <c r="M208" t="s">
        <v>82</v>
      </c>
      <c r="N208" t="s">
        <v>100</v>
      </c>
      <c r="O208" t="s">
        <v>82</v>
      </c>
      <c r="P208" t="s">
        <v>87</v>
      </c>
      <c r="Q208" t="s">
        <v>82</v>
      </c>
      <c r="AB208">
        <v>240</v>
      </c>
      <c r="AC208" s="1">
        <v>39771.295266203706</v>
      </c>
      <c r="AD208">
        <v>420</v>
      </c>
      <c r="AE208" s="1">
        <v>39771.298206018517</v>
      </c>
      <c r="AF208">
        <v>200</v>
      </c>
      <c r="AG208" s="1">
        <v>39771.30091435185</v>
      </c>
      <c r="AH208">
        <v>420</v>
      </c>
      <c r="AI208" s="1">
        <v>39771.332048611112</v>
      </c>
      <c r="AJ208" t="s">
        <v>84</v>
      </c>
      <c r="AL208" t="s">
        <v>84</v>
      </c>
      <c r="AN208" t="s">
        <v>84</v>
      </c>
      <c r="AP208" t="s">
        <v>84</v>
      </c>
      <c r="AR208" t="s">
        <v>84</v>
      </c>
      <c r="AT208" t="s">
        <v>84</v>
      </c>
      <c r="AV208" t="s">
        <v>84</v>
      </c>
      <c r="AX208" t="s">
        <v>84</v>
      </c>
      <c r="AZ208" t="s">
        <v>84</v>
      </c>
      <c r="BB208" t="s">
        <v>84</v>
      </c>
      <c r="BD208">
        <v>1548</v>
      </c>
      <c r="BE208" t="s">
        <v>84</v>
      </c>
      <c r="BF208" t="s">
        <v>84</v>
      </c>
      <c r="BH208" t="s">
        <v>84</v>
      </c>
      <c r="BI208" t="s">
        <v>84</v>
      </c>
      <c r="BJ208" t="s">
        <v>84</v>
      </c>
      <c r="BK208" t="s">
        <v>84</v>
      </c>
      <c r="BM208" t="s">
        <v>84</v>
      </c>
      <c r="BN208" t="s">
        <v>84</v>
      </c>
      <c r="BO208" t="s">
        <v>84</v>
      </c>
      <c r="BQ208">
        <v>0</v>
      </c>
      <c r="BR208">
        <v>1</v>
      </c>
      <c r="BS208">
        <v>1</v>
      </c>
      <c r="BT208">
        <v>1</v>
      </c>
      <c r="BU208">
        <v>420</v>
      </c>
      <c r="BV208">
        <f>IF(テーブル1[[#This Row],[出発地施設緯度.世界測地系.]]="NA",テーブル1[[#This Row],[Olat]],テーブル1[[#This Row],[出発地施設緯度.世界測地系.]])</f>
        <v>35.544456860710298</v>
      </c>
      <c r="BW208">
        <f>IF(テーブル1[[#This Row],[出発地施設経度.世界測地系.]]="NA",テーブル1[[#This Row],[Olon]],テーブル1[[#This Row],[出発地施設経度.世界測地系.]])</f>
        <v>139.626558480086</v>
      </c>
      <c r="BX208">
        <f>IF(テーブル1[[#This Row],[到着地施設緯度.世界測地系.]]="NA",テーブル1[[#This Row],[Dlat]],テーブル1[[#This Row],[到着地施設緯度.世界測地系.]])</f>
        <v>35.680267842502502</v>
      </c>
      <c r="BY208">
        <f>IF(テーブル1[[#This Row],[到着地施設経度.世界測地系.]]="NA",テーブル1[[#This Row],[Dlon]],テーブル1[[#This Row],[到着地施設経度.世界測地系.]])</f>
        <v>139.74152867826101</v>
      </c>
      <c r="BZ208" t="s">
        <v>84</v>
      </c>
      <c r="CA208" t="s">
        <v>84</v>
      </c>
      <c r="CB208" t="s">
        <v>84</v>
      </c>
      <c r="CC208" t="s">
        <v>84</v>
      </c>
      <c r="CD208">
        <v>35.544456860710298</v>
      </c>
      <c r="CE208">
        <v>139.626558480086</v>
      </c>
      <c r="CF208">
        <v>35.680267842502502</v>
      </c>
      <c r="CG208">
        <v>139.74152867826101</v>
      </c>
    </row>
    <row r="209" spans="1:85" x14ac:dyDescent="0.4">
      <c r="B209">
        <v>188856</v>
      </c>
      <c r="C209" t="s">
        <v>136</v>
      </c>
      <c r="D209">
        <v>100</v>
      </c>
      <c r="E209" t="s">
        <v>101</v>
      </c>
      <c r="F209" s="1">
        <v>39772.319537037038</v>
      </c>
      <c r="G209" s="1">
        <v>39772.364039351851</v>
      </c>
      <c r="H209">
        <v>3845</v>
      </c>
      <c r="I209" t="str">
        <f>テーブル1[[#This Row],[出発地緯度]]&amp;","&amp;テーブル1[[#This Row],[出発地経度]]</f>
        <v>35.5440385032088,139.626429710044</v>
      </c>
      <c r="J209" t="str">
        <f>テーブル1[[#This Row],[到着地緯度]]&amp;","&amp;テーブル1[[#This Row],[到着地経度]]</f>
        <v>35.6789589756594,139.741137071053</v>
      </c>
      <c r="M209" t="s">
        <v>82</v>
      </c>
      <c r="N209" t="s">
        <v>100</v>
      </c>
      <c r="O209" t="s">
        <v>82</v>
      </c>
      <c r="P209" t="s">
        <v>87</v>
      </c>
      <c r="Q209" t="s">
        <v>82</v>
      </c>
      <c r="AB209">
        <v>240</v>
      </c>
      <c r="AC209" s="1">
        <v>39772.320914351854</v>
      </c>
      <c r="AD209">
        <v>420</v>
      </c>
      <c r="AE209" s="1">
        <v>39772.325243055559</v>
      </c>
      <c r="AF209">
        <v>200</v>
      </c>
      <c r="AG209" s="1">
        <v>39772.349733796298</v>
      </c>
      <c r="AH209">
        <v>420</v>
      </c>
      <c r="AI209" s="1">
        <v>39772.361377314817</v>
      </c>
      <c r="AJ209" t="s">
        <v>84</v>
      </c>
      <c r="AL209" t="s">
        <v>84</v>
      </c>
      <c r="AN209" t="s">
        <v>84</v>
      </c>
      <c r="AP209" t="s">
        <v>84</v>
      </c>
      <c r="AR209" t="s">
        <v>84</v>
      </c>
      <c r="AT209" t="s">
        <v>84</v>
      </c>
      <c r="AV209" t="s">
        <v>84</v>
      </c>
      <c r="AX209" t="s">
        <v>84</v>
      </c>
      <c r="AZ209" t="s">
        <v>84</v>
      </c>
      <c r="BB209" t="s">
        <v>84</v>
      </c>
      <c r="BD209">
        <v>1831</v>
      </c>
      <c r="BE209" t="s">
        <v>84</v>
      </c>
      <c r="BF209" t="s">
        <v>84</v>
      </c>
      <c r="BH209" t="s">
        <v>84</v>
      </c>
      <c r="BI209" t="s">
        <v>84</v>
      </c>
      <c r="BJ209" t="s">
        <v>84</v>
      </c>
      <c r="BK209" t="s">
        <v>84</v>
      </c>
      <c r="BM209" t="s">
        <v>84</v>
      </c>
      <c r="BN209" t="s">
        <v>84</v>
      </c>
      <c r="BO209" t="s">
        <v>84</v>
      </c>
      <c r="BQ209">
        <v>0</v>
      </c>
      <c r="BR209">
        <v>1</v>
      </c>
      <c r="BS209">
        <v>1</v>
      </c>
      <c r="BT209">
        <v>1</v>
      </c>
      <c r="BU209">
        <v>420</v>
      </c>
      <c r="BV209">
        <f>IF(テーブル1[[#This Row],[出発地施設緯度.世界測地系.]]="NA",テーブル1[[#This Row],[Olat]],テーブル1[[#This Row],[出発地施設緯度.世界測地系.]])</f>
        <v>35.544038503208803</v>
      </c>
      <c r="BW209">
        <f>IF(テーブル1[[#This Row],[出発地施設経度.世界測地系.]]="NA",テーブル1[[#This Row],[Olon]],テーブル1[[#This Row],[出発地施設経度.世界測地系.]])</f>
        <v>139.62642971004399</v>
      </c>
      <c r="BX209">
        <f>IF(テーブル1[[#This Row],[到着地施設緯度.世界測地系.]]="NA",テーブル1[[#This Row],[Dlat]],テーブル1[[#This Row],[到着地施設緯度.世界測地系.]])</f>
        <v>35.678958975659398</v>
      </c>
      <c r="BY209">
        <f>IF(テーブル1[[#This Row],[到着地施設経度.世界測地系.]]="NA",テーブル1[[#This Row],[Dlon]],テーブル1[[#This Row],[到着地施設経度.世界測地系.]])</f>
        <v>139.741137071053</v>
      </c>
      <c r="BZ209" t="s">
        <v>84</v>
      </c>
      <c r="CA209" t="s">
        <v>84</v>
      </c>
      <c r="CB209" t="s">
        <v>84</v>
      </c>
      <c r="CC209" t="s">
        <v>84</v>
      </c>
      <c r="CD209">
        <v>35.544038503208803</v>
      </c>
      <c r="CE209">
        <v>139.62642971004399</v>
      </c>
      <c r="CF209">
        <v>35.678958975659398</v>
      </c>
      <c r="CG209">
        <v>139.741137071053</v>
      </c>
    </row>
    <row r="210" spans="1:85" x14ac:dyDescent="0.4">
      <c r="B210">
        <v>189350</v>
      </c>
      <c r="C210" t="s">
        <v>136</v>
      </c>
      <c r="D210">
        <v>100</v>
      </c>
      <c r="E210" t="s">
        <v>101</v>
      </c>
      <c r="F210" s="1">
        <v>39773.319780092592</v>
      </c>
      <c r="G210" s="1">
        <v>39773.363912037035</v>
      </c>
      <c r="H210">
        <v>3813</v>
      </c>
      <c r="I210" t="str">
        <f>テーブル1[[#This Row],[出発地緯度]]&amp;","&amp;テーブル1[[#This Row],[出発地経度]]</f>
        <v>35.5436200458123,139.626306339558</v>
      </c>
      <c r="J210" t="str">
        <f>テーブル1[[#This Row],[到着地緯度]]&amp;","&amp;テーブル1[[#This Row],[到着地経度]]</f>
        <v>35.679865476264,139.740997640891</v>
      </c>
      <c r="M210" t="s">
        <v>82</v>
      </c>
      <c r="N210" t="s">
        <v>100</v>
      </c>
      <c r="O210" t="s">
        <v>82</v>
      </c>
      <c r="P210" t="s">
        <v>87</v>
      </c>
      <c r="Q210" t="s">
        <v>82</v>
      </c>
      <c r="AB210">
        <v>240</v>
      </c>
      <c r="AC210" s="1">
        <v>39773.322511574072</v>
      </c>
      <c r="AD210">
        <v>420</v>
      </c>
      <c r="AE210" s="1">
        <v>39773.325624999998</v>
      </c>
      <c r="AF210">
        <v>200</v>
      </c>
      <c r="AG210" s="1">
        <v>39773.328738425924</v>
      </c>
      <c r="AH210">
        <v>420</v>
      </c>
      <c r="AI210" s="1">
        <v>39773.359629629631</v>
      </c>
      <c r="AJ210" t="s">
        <v>84</v>
      </c>
      <c r="AL210" t="s">
        <v>84</v>
      </c>
      <c r="AN210" t="s">
        <v>84</v>
      </c>
      <c r="AP210" t="s">
        <v>84</v>
      </c>
      <c r="AR210" t="s">
        <v>84</v>
      </c>
      <c r="AT210" t="s">
        <v>84</v>
      </c>
      <c r="AV210" t="s">
        <v>84</v>
      </c>
      <c r="AX210" t="s">
        <v>84</v>
      </c>
      <c r="AZ210" t="s">
        <v>84</v>
      </c>
      <c r="BB210" t="s">
        <v>84</v>
      </c>
      <c r="BD210">
        <v>2134</v>
      </c>
      <c r="BE210" t="s">
        <v>84</v>
      </c>
      <c r="BF210" t="s">
        <v>84</v>
      </c>
      <c r="BH210" t="s">
        <v>84</v>
      </c>
      <c r="BI210" t="s">
        <v>84</v>
      </c>
      <c r="BJ210" t="s">
        <v>84</v>
      </c>
      <c r="BK210" t="s">
        <v>84</v>
      </c>
      <c r="BM210" t="s">
        <v>84</v>
      </c>
      <c r="BN210" t="s">
        <v>84</v>
      </c>
      <c r="BO210" t="s">
        <v>84</v>
      </c>
      <c r="BQ210">
        <v>0</v>
      </c>
      <c r="BR210">
        <v>1</v>
      </c>
      <c r="BS210">
        <v>1</v>
      </c>
      <c r="BT210">
        <v>1</v>
      </c>
      <c r="BU210">
        <v>420</v>
      </c>
      <c r="BV210">
        <f>IF(テーブル1[[#This Row],[出発地施設緯度.世界測地系.]]="NA",テーブル1[[#This Row],[Olat]],テーブル1[[#This Row],[出発地施設緯度.世界測地系.]])</f>
        <v>35.543620045812297</v>
      </c>
      <c r="BW210">
        <f>IF(テーブル1[[#This Row],[出発地施設経度.世界測地系.]]="NA",テーブル1[[#This Row],[Olon]],テーブル1[[#This Row],[出発地施設経度.世界測地系.]])</f>
        <v>139.626306339558</v>
      </c>
      <c r="BX210">
        <f>IF(テーブル1[[#This Row],[到着地施設緯度.世界測地系.]]="NA",テーブル1[[#This Row],[Dlat]],テーブル1[[#This Row],[到着地施設緯度.世界測地系.]])</f>
        <v>35.679865476263998</v>
      </c>
      <c r="BY210">
        <f>IF(テーブル1[[#This Row],[到着地施設経度.世界測地系.]]="NA",テーブル1[[#This Row],[Dlon]],テーブル1[[#This Row],[到着地施設経度.世界測地系.]])</f>
        <v>139.74099764089101</v>
      </c>
      <c r="BZ210" t="s">
        <v>84</v>
      </c>
      <c r="CA210" t="s">
        <v>84</v>
      </c>
      <c r="CB210" t="s">
        <v>84</v>
      </c>
      <c r="CC210" t="s">
        <v>84</v>
      </c>
      <c r="CD210">
        <v>35.543620045812297</v>
      </c>
      <c r="CE210">
        <v>139.626306339558</v>
      </c>
      <c r="CF210">
        <v>35.679865476263998</v>
      </c>
      <c r="CG210">
        <v>139.74099764089101</v>
      </c>
    </row>
    <row r="211" spans="1:85" x14ac:dyDescent="0.4">
      <c r="B211">
        <v>191147</v>
      </c>
      <c r="C211" t="s">
        <v>136</v>
      </c>
      <c r="D211">
        <v>100</v>
      </c>
      <c r="E211" t="s">
        <v>101</v>
      </c>
      <c r="F211" s="1">
        <v>39777.316990740743</v>
      </c>
      <c r="G211" s="1">
        <v>39777.368842592594</v>
      </c>
      <c r="H211">
        <v>4480</v>
      </c>
      <c r="I211" t="str">
        <f>テーブル1[[#This Row],[出発地緯度]]&amp;","&amp;テーブル1[[#This Row],[出発地経度]]</f>
        <v>35.5451757077164,139.627926433378</v>
      </c>
      <c r="J211" t="str">
        <f>テーブル1[[#This Row],[到着地緯度]]&amp;","&amp;テーブル1[[#This Row],[到着地経度]]</f>
        <v>35.6791359617885,139.741426738846</v>
      </c>
      <c r="M211" t="s">
        <v>82</v>
      </c>
      <c r="N211" t="s">
        <v>100</v>
      </c>
      <c r="O211" t="s">
        <v>82</v>
      </c>
      <c r="P211" t="s">
        <v>87</v>
      </c>
      <c r="Q211" t="s">
        <v>82</v>
      </c>
      <c r="AB211">
        <v>240</v>
      </c>
      <c r="AC211" s="1">
        <v>39777.320173611108</v>
      </c>
      <c r="AD211">
        <v>420</v>
      </c>
      <c r="AE211" s="1">
        <v>39777.325150462966</v>
      </c>
      <c r="AF211">
        <v>200</v>
      </c>
      <c r="AG211" s="1">
        <v>39777.328125</v>
      </c>
      <c r="AH211">
        <v>420</v>
      </c>
      <c r="AI211" s="1">
        <v>39777.36378472222</v>
      </c>
      <c r="AJ211" t="s">
        <v>84</v>
      </c>
      <c r="AL211" t="s">
        <v>84</v>
      </c>
      <c r="AN211" t="s">
        <v>84</v>
      </c>
      <c r="AP211" t="s">
        <v>84</v>
      </c>
      <c r="AR211" t="s">
        <v>84</v>
      </c>
      <c r="AT211" t="s">
        <v>84</v>
      </c>
      <c r="AV211" t="s">
        <v>84</v>
      </c>
      <c r="AX211" t="s">
        <v>84</v>
      </c>
      <c r="AZ211" t="s">
        <v>84</v>
      </c>
      <c r="BB211" t="s">
        <v>84</v>
      </c>
      <c r="BD211">
        <v>3282</v>
      </c>
      <c r="BE211" t="s">
        <v>84</v>
      </c>
      <c r="BF211" t="s">
        <v>84</v>
      </c>
      <c r="BH211" t="s">
        <v>84</v>
      </c>
      <c r="BI211" t="s">
        <v>84</v>
      </c>
      <c r="BJ211" t="s">
        <v>84</v>
      </c>
      <c r="BK211" t="s">
        <v>84</v>
      </c>
      <c r="BM211" t="s">
        <v>84</v>
      </c>
      <c r="BN211" t="s">
        <v>84</v>
      </c>
      <c r="BO211" t="s">
        <v>84</v>
      </c>
      <c r="BQ211">
        <v>0</v>
      </c>
      <c r="BR211">
        <v>1</v>
      </c>
      <c r="BS211">
        <v>1</v>
      </c>
      <c r="BT211">
        <v>1</v>
      </c>
      <c r="BU211">
        <v>420</v>
      </c>
      <c r="BV211">
        <f>IF(テーブル1[[#This Row],[出発地施設緯度.世界測地系.]]="NA",テーブル1[[#This Row],[Olat]],テーブル1[[#This Row],[出発地施設緯度.世界測地系.]])</f>
        <v>35.545175707716403</v>
      </c>
      <c r="BW211">
        <f>IF(テーブル1[[#This Row],[出発地施設経度.世界測地系.]]="NA",テーブル1[[#This Row],[Olon]],テーブル1[[#This Row],[出発地施設経度.世界測地系.]])</f>
        <v>139.62792643337801</v>
      </c>
      <c r="BX211">
        <f>IF(テーブル1[[#This Row],[到着地施設緯度.世界測地系.]]="NA",テーブル1[[#This Row],[Dlat]],テーブル1[[#This Row],[到着地施設緯度.世界測地系.]])</f>
        <v>35.679135961788504</v>
      </c>
      <c r="BY211">
        <f>IF(テーブル1[[#This Row],[到着地施設経度.世界測地系.]]="NA",テーブル1[[#This Row],[Dlon]],テーブル1[[#This Row],[到着地施設経度.世界測地系.]])</f>
        <v>139.741426738846</v>
      </c>
      <c r="BZ211" t="s">
        <v>84</v>
      </c>
      <c r="CA211" t="s">
        <v>84</v>
      </c>
      <c r="CB211" t="s">
        <v>84</v>
      </c>
      <c r="CC211" t="s">
        <v>84</v>
      </c>
      <c r="CD211">
        <v>35.545175707716403</v>
      </c>
      <c r="CE211">
        <v>139.62792643337801</v>
      </c>
      <c r="CF211">
        <v>35.679135961788504</v>
      </c>
      <c r="CG211">
        <v>139.741426738846</v>
      </c>
    </row>
    <row r="212" spans="1:85" x14ac:dyDescent="0.4">
      <c r="B212">
        <v>191638</v>
      </c>
      <c r="C212" t="s">
        <v>136</v>
      </c>
      <c r="D212">
        <v>100</v>
      </c>
      <c r="E212" t="s">
        <v>101</v>
      </c>
      <c r="F212" s="1">
        <v>39778.319386574076</v>
      </c>
      <c r="G212" s="1">
        <v>39778.36818287037</v>
      </c>
      <c r="H212">
        <v>4216</v>
      </c>
      <c r="I212" t="str">
        <f>テーブル1[[#This Row],[出発地緯度]]&amp;","&amp;テーブル1[[#This Row],[出発地経度]]</f>
        <v>35.5419891998219,139.625136911773</v>
      </c>
      <c r="J212" t="str">
        <f>テーブル1[[#This Row],[到着地緯度]]&amp;","&amp;テーブル1[[#This Row],[到着地経度]]</f>
        <v>35.6789857810379,139.741609130614</v>
      </c>
      <c r="M212" t="s">
        <v>82</v>
      </c>
      <c r="N212" t="s">
        <v>100</v>
      </c>
      <c r="O212" t="s">
        <v>82</v>
      </c>
      <c r="P212" t="s">
        <v>87</v>
      </c>
      <c r="AB212">
        <v>240</v>
      </c>
      <c r="AC212" s="1">
        <v>39778.320844907408</v>
      </c>
      <c r="AD212">
        <v>420</v>
      </c>
      <c r="AE212" s="1">
        <v>39778.327141203707</v>
      </c>
      <c r="AF212">
        <v>200</v>
      </c>
      <c r="AG212" s="1">
        <v>39778.327349537038</v>
      </c>
      <c r="AH212" t="s">
        <v>84</v>
      </c>
      <c r="AJ212" t="s">
        <v>84</v>
      </c>
      <c r="AL212" t="s">
        <v>84</v>
      </c>
      <c r="AN212" t="s">
        <v>84</v>
      </c>
      <c r="AP212" t="s">
        <v>84</v>
      </c>
      <c r="AR212" t="s">
        <v>84</v>
      </c>
      <c r="AT212" t="s">
        <v>84</v>
      </c>
      <c r="AV212" t="s">
        <v>84</v>
      </c>
      <c r="AX212" t="s">
        <v>84</v>
      </c>
      <c r="AZ212" t="s">
        <v>84</v>
      </c>
      <c r="BB212" t="s">
        <v>84</v>
      </c>
      <c r="BD212">
        <v>3558</v>
      </c>
      <c r="BE212" t="s">
        <v>84</v>
      </c>
      <c r="BF212" t="s">
        <v>84</v>
      </c>
      <c r="BH212" t="s">
        <v>84</v>
      </c>
      <c r="BI212" t="s">
        <v>84</v>
      </c>
      <c r="BJ212" t="s">
        <v>84</v>
      </c>
      <c r="BK212" t="s">
        <v>84</v>
      </c>
      <c r="BM212" t="s">
        <v>84</v>
      </c>
      <c r="BN212" t="s">
        <v>84</v>
      </c>
      <c r="BO212" t="s">
        <v>84</v>
      </c>
      <c r="BQ212">
        <v>0</v>
      </c>
      <c r="BR212">
        <v>1</v>
      </c>
      <c r="BS212">
        <v>1</v>
      </c>
      <c r="BT212">
        <v>1</v>
      </c>
      <c r="BU212">
        <v>420</v>
      </c>
      <c r="BV212">
        <f>IF(テーブル1[[#This Row],[出発地施設緯度.世界測地系.]]="NA",テーブル1[[#This Row],[Olat]],テーブル1[[#This Row],[出発地施設緯度.世界測地系.]])</f>
        <v>35.541989199821899</v>
      </c>
      <c r="BW212">
        <f>IF(テーブル1[[#This Row],[出発地施設経度.世界測地系.]]="NA",テーブル1[[#This Row],[Olon]],テーブル1[[#This Row],[出発地施設経度.世界測地系.]])</f>
        <v>139.62513691177301</v>
      </c>
      <c r="BX212">
        <f>IF(テーブル1[[#This Row],[到着地施設緯度.世界測地系.]]="NA",テーブル1[[#This Row],[Dlat]],テーブル1[[#This Row],[到着地施設緯度.世界測地系.]])</f>
        <v>35.678985781037902</v>
      </c>
      <c r="BY212">
        <f>IF(テーブル1[[#This Row],[到着地施設経度.世界測地系.]]="NA",テーブル1[[#This Row],[Dlon]],テーブル1[[#This Row],[到着地施設経度.世界測地系.]])</f>
        <v>139.74160913061399</v>
      </c>
      <c r="BZ212" t="s">
        <v>84</v>
      </c>
      <c r="CA212" t="s">
        <v>84</v>
      </c>
      <c r="CB212" t="s">
        <v>84</v>
      </c>
      <c r="CC212" t="s">
        <v>84</v>
      </c>
      <c r="CD212">
        <v>35.541989199821899</v>
      </c>
      <c r="CE212">
        <v>139.62513691177301</v>
      </c>
      <c r="CF212">
        <v>35.678985781037902</v>
      </c>
      <c r="CG212">
        <v>139.74160913061399</v>
      </c>
    </row>
    <row r="213" spans="1:85" x14ac:dyDescent="0.4">
      <c r="B213">
        <v>192150</v>
      </c>
      <c r="C213" t="s">
        <v>136</v>
      </c>
      <c r="D213">
        <v>100</v>
      </c>
      <c r="E213" t="s">
        <v>101</v>
      </c>
      <c r="F213" s="1">
        <v>39779.294479166667</v>
      </c>
      <c r="G213" s="1">
        <v>39779.333333333336</v>
      </c>
      <c r="H213">
        <v>3357</v>
      </c>
      <c r="I213" t="str">
        <f>テーブル1[[#This Row],[出発地緯度]]&amp;","&amp;テーブル1[[#This Row],[出発地経度]]</f>
        <v>35.5431479948976,139.626225867978</v>
      </c>
      <c r="J213" t="str">
        <f>テーブル1[[#This Row],[到着地緯度]]&amp;","&amp;テーブル1[[#This Row],[到着地経度]]</f>
        <v>35.5373382728848,139.635189791051</v>
      </c>
      <c r="M213" t="s">
        <v>82</v>
      </c>
      <c r="N213" t="s">
        <v>100</v>
      </c>
      <c r="O213" t="s">
        <v>87</v>
      </c>
      <c r="P213" t="s">
        <v>82</v>
      </c>
      <c r="AB213">
        <v>240</v>
      </c>
      <c r="AC213" s="1">
        <v>39779.296643518515</v>
      </c>
      <c r="AD213">
        <v>200</v>
      </c>
      <c r="AE213" s="1">
        <v>39779.30364583333</v>
      </c>
      <c r="AF213">
        <v>420</v>
      </c>
      <c r="AG213" s="1">
        <v>39779.329861111109</v>
      </c>
      <c r="AH213" t="s">
        <v>84</v>
      </c>
      <c r="AJ213" t="s">
        <v>84</v>
      </c>
      <c r="AL213" t="s">
        <v>84</v>
      </c>
      <c r="AN213" t="s">
        <v>84</v>
      </c>
      <c r="AP213" t="s">
        <v>84</v>
      </c>
      <c r="AR213" t="s">
        <v>84</v>
      </c>
      <c r="AT213" t="s">
        <v>84</v>
      </c>
      <c r="AV213" t="s">
        <v>84</v>
      </c>
      <c r="AX213" t="s">
        <v>84</v>
      </c>
      <c r="AZ213" t="s">
        <v>84</v>
      </c>
      <c r="BB213" t="s">
        <v>84</v>
      </c>
      <c r="BD213">
        <v>3831</v>
      </c>
      <c r="BE213" t="s">
        <v>84</v>
      </c>
      <c r="BF213" t="s">
        <v>84</v>
      </c>
      <c r="BH213" t="s">
        <v>84</v>
      </c>
      <c r="BI213" t="s">
        <v>84</v>
      </c>
      <c r="BJ213" t="s">
        <v>84</v>
      </c>
      <c r="BK213" t="s">
        <v>84</v>
      </c>
      <c r="BM213" t="s">
        <v>84</v>
      </c>
      <c r="BN213" t="s">
        <v>84</v>
      </c>
      <c r="BO213" t="s">
        <v>84</v>
      </c>
      <c r="BQ213">
        <v>1</v>
      </c>
      <c r="BR213">
        <v>1</v>
      </c>
      <c r="BS213">
        <v>1</v>
      </c>
      <c r="BT213">
        <v>1</v>
      </c>
      <c r="BU213">
        <v>420</v>
      </c>
      <c r="BV213">
        <f>IF(テーブル1[[#This Row],[出発地施設緯度.世界測地系.]]="NA",テーブル1[[#This Row],[Olat]],テーブル1[[#This Row],[出発地施設緯度.世界測地系.]])</f>
        <v>35.543147994897602</v>
      </c>
      <c r="BW213">
        <f>IF(テーブル1[[#This Row],[出発地施設経度.世界測地系.]]="NA",テーブル1[[#This Row],[Olon]],テーブル1[[#This Row],[出発地施設経度.世界測地系.]])</f>
        <v>139.62622586797801</v>
      </c>
      <c r="BX213">
        <f>IF(テーブル1[[#This Row],[到着地施設緯度.世界測地系.]]="NA",テーブル1[[#This Row],[Dlat]],テーブル1[[#This Row],[到着地施設緯度.世界測地系.]])</f>
        <v>35.537338272884803</v>
      </c>
      <c r="BY213">
        <f>IF(テーブル1[[#This Row],[到着地施設経度.世界測地系.]]="NA",テーブル1[[#This Row],[Dlon]],テーブル1[[#This Row],[到着地施設経度.世界測地系.]])</f>
        <v>139.635189791051</v>
      </c>
      <c r="BZ213" t="s">
        <v>84</v>
      </c>
      <c r="CA213" t="s">
        <v>84</v>
      </c>
      <c r="CB213" t="s">
        <v>84</v>
      </c>
      <c r="CC213" t="s">
        <v>84</v>
      </c>
      <c r="CD213">
        <v>35.543147994897602</v>
      </c>
      <c r="CE213">
        <v>139.62622586797801</v>
      </c>
      <c r="CF213">
        <v>35.537338272884803</v>
      </c>
      <c r="CG213">
        <v>139.635189791051</v>
      </c>
    </row>
    <row r="214" spans="1:85" x14ac:dyDescent="0.4">
      <c r="B214">
        <v>192788</v>
      </c>
      <c r="C214" t="s">
        <v>136</v>
      </c>
      <c r="D214">
        <v>100</v>
      </c>
      <c r="E214" t="s">
        <v>101</v>
      </c>
      <c r="F214" s="1">
        <v>39780.315011574072</v>
      </c>
      <c r="G214" s="1">
        <v>39780.365277777775</v>
      </c>
      <c r="H214">
        <v>4343</v>
      </c>
      <c r="I214" t="str">
        <f>テーブル1[[#This Row],[出発地緯度]]&amp;","&amp;テーブル1[[#This Row],[出発地経度]]</f>
        <v>35.5434859230319,139.629905846798</v>
      </c>
      <c r="J214" t="str">
        <f>テーブル1[[#This Row],[到着地緯度]]&amp;","&amp;テーブル1[[#This Row],[到着地経度]]</f>
        <v>35.6797957893383,139.741319417376</v>
      </c>
      <c r="M214" t="s">
        <v>82</v>
      </c>
      <c r="N214" t="s">
        <v>100</v>
      </c>
      <c r="O214" t="s">
        <v>82</v>
      </c>
      <c r="P214" t="s">
        <v>87</v>
      </c>
      <c r="Q214" t="s">
        <v>82</v>
      </c>
      <c r="AB214">
        <v>240</v>
      </c>
      <c r="AC214" s="1">
        <v>39780.319548611114</v>
      </c>
      <c r="AD214">
        <v>420</v>
      </c>
      <c r="AE214" s="1">
        <v>39780.324317129627</v>
      </c>
      <c r="AF214">
        <v>200</v>
      </c>
      <c r="AG214" s="1">
        <v>39780.327037037037</v>
      </c>
      <c r="AH214">
        <v>420</v>
      </c>
      <c r="AI214" s="1">
        <v>39780.364583333336</v>
      </c>
      <c r="AJ214" t="s">
        <v>84</v>
      </c>
      <c r="AL214" t="s">
        <v>84</v>
      </c>
      <c r="AN214" t="s">
        <v>84</v>
      </c>
      <c r="AP214" t="s">
        <v>84</v>
      </c>
      <c r="AR214" t="s">
        <v>84</v>
      </c>
      <c r="AT214" t="s">
        <v>84</v>
      </c>
      <c r="AV214" t="s">
        <v>84</v>
      </c>
      <c r="AX214" t="s">
        <v>84</v>
      </c>
      <c r="AZ214" t="s">
        <v>84</v>
      </c>
      <c r="BB214" t="s">
        <v>84</v>
      </c>
      <c r="BD214">
        <v>4149</v>
      </c>
      <c r="BE214" t="s">
        <v>84</v>
      </c>
      <c r="BF214" t="s">
        <v>84</v>
      </c>
      <c r="BH214" t="s">
        <v>84</v>
      </c>
      <c r="BI214" t="s">
        <v>84</v>
      </c>
      <c r="BJ214" t="s">
        <v>84</v>
      </c>
      <c r="BK214" t="s">
        <v>84</v>
      </c>
      <c r="BM214" t="s">
        <v>84</v>
      </c>
      <c r="BN214" t="s">
        <v>84</v>
      </c>
      <c r="BO214" t="s">
        <v>84</v>
      </c>
      <c r="BQ214">
        <v>1</v>
      </c>
      <c r="BR214">
        <v>1</v>
      </c>
      <c r="BS214">
        <v>1</v>
      </c>
      <c r="BT214">
        <v>1</v>
      </c>
      <c r="BU214">
        <v>420</v>
      </c>
      <c r="BV214">
        <f>IF(テーブル1[[#This Row],[出発地施設緯度.世界測地系.]]="NA",テーブル1[[#This Row],[Olat]],テーブル1[[#This Row],[出発地施設緯度.世界測地系.]])</f>
        <v>35.543485923031902</v>
      </c>
      <c r="BW214">
        <f>IF(テーブル1[[#This Row],[出発地施設経度.世界測地系.]]="NA",テーブル1[[#This Row],[Olon]],テーブル1[[#This Row],[出発地施設経度.世界測地系.]])</f>
        <v>139.62990584679801</v>
      </c>
      <c r="BX214">
        <f>IF(テーブル1[[#This Row],[到着地施設緯度.世界測地系.]]="NA",テーブル1[[#This Row],[Dlat]],テーブル1[[#This Row],[到着地施設緯度.世界測地系.]])</f>
        <v>35.6797957893383</v>
      </c>
      <c r="BY214">
        <f>IF(テーブル1[[#This Row],[到着地施設経度.世界測地系.]]="NA",テーブル1[[#This Row],[Dlon]],テーブル1[[#This Row],[到着地施設経度.世界測地系.]])</f>
        <v>139.74131941737599</v>
      </c>
      <c r="BZ214" t="s">
        <v>84</v>
      </c>
      <c r="CA214" t="s">
        <v>84</v>
      </c>
      <c r="CB214" t="s">
        <v>84</v>
      </c>
      <c r="CC214" t="s">
        <v>84</v>
      </c>
      <c r="CD214">
        <v>35.543485923031902</v>
      </c>
      <c r="CE214">
        <v>139.62990584679801</v>
      </c>
      <c r="CF214">
        <v>35.6797957893383</v>
      </c>
      <c r="CG214">
        <v>139.74131941737599</v>
      </c>
    </row>
    <row r="215" spans="1:85" x14ac:dyDescent="0.4">
      <c r="B215">
        <v>195525</v>
      </c>
      <c r="C215" t="s">
        <v>136</v>
      </c>
      <c r="D215">
        <v>100</v>
      </c>
      <c r="E215" t="s">
        <v>101</v>
      </c>
      <c r="F215" s="1">
        <v>39785.317824074074</v>
      </c>
      <c r="G215" s="1">
        <v>39785.383773148147</v>
      </c>
      <c r="H215">
        <v>5698</v>
      </c>
      <c r="I215" t="str">
        <f>テーブル1[[#This Row],[出発地緯度]]&amp;","&amp;テーブル1[[#This Row],[出発地経度]]</f>
        <v>35.545545842076,139.626435040193</v>
      </c>
      <c r="J215" t="str">
        <f>テーブル1[[#This Row],[到着地緯度]]&amp;","&amp;テーブル1[[#This Row],[到着地経度]]</f>
        <v>35.6785566211323,139.741276577994</v>
      </c>
      <c r="M215" t="s">
        <v>82</v>
      </c>
      <c r="N215" t="s">
        <v>100</v>
      </c>
      <c r="O215" t="s">
        <v>87</v>
      </c>
      <c r="P215" t="s">
        <v>87</v>
      </c>
      <c r="Q215" t="s">
        <v>82</v>
      </c>
      <c r="AB215">
        <v>240</v>
      </c>
      <c r="AC215" s="1">
        <v>39785.32203703704</v>
      </c>
      <c r="AD215">
        <v>200</v>
      </c>
      <c r="AE215" s="1">
        <v>39785.329085648147</v>
      </c>
      <c r="AF215">
        <v>200</v>
      </c>
      <c r="AG215" s="1">
        <v>39785.354189814818</v>
      </c>
      <c r="AH215">
        <v>420</v>
      </c>
      <c r="AI215" s="1">
        <v>39785.363553240742</v>
      </c>
      <c r="AJ215" t="s">
        <v>84</v>
      </c>
      <c r="AL215" t="s">
        <v>84</v>
      </c>
      <c r="AN215" t="s">
        <v>84</v>
      </c>
      <c r="AP215" t="s">
        <v>84</v>
      </c>
      <c r="AR215" t="s">
        <v>84</v>
      </c>
      <c r="AT215" t="s">
        <v>84</v>
      </c>
      <c r="AV215" t="s">
        <v>84</v>
      </c>
      <c r="AX215" t="s">
        <v>84</v>
      </c>
      <c r="AZ215" t="s">
        <v>84</v>
      </c>
      <c r="BB215" t="s">
        <v>84</v>
      </c>
      <c r="BD215">
        <v>5640</v>
      </c>
      <c r="BE215" t="s">
        <v>84</v>
      </c>
      <c r="BF215" t="s">
        <v>84</v>
      </c>
      <c r="BH215" t="s">
        <v>84</v>
      </c>
      <c r="BI215" t="s">
        <v>84</v>
      </c>
      <c r="BJ215" t="s">
        <v>84</v>
      </c>
      <c r="BK215" t="s">
        <v>84</v>
      </c>
      <c r="BM215" t="s">
        <v>84</v>
      </c>
      <c r="BN215" t="s">
        <v>84</v>
      </c>
      <c r="BO215" t="s">
        <v>84</v>
      </c>
      <c r="BQ215">
        <v>0</v>
      </c>
      <c r="BR215">
        <v>1</v>
      </c>
      <c r="BS215">
        <v>1</v>
      </c>
      <c r="BT215">
        <v>1</v>
      </c>
      <c r="BU215">
        <v>420</v>
      </c>
      <c r="BV215">
        <f>IF(テーブル1[[#This Row],[出発地施設緯度.世界測地系.]]="NA",テーブル1[[#This Row],[Olat]],テーブル1[[#This Row],[出発地施設緯度.世界測地系.]])</f>
        <v>35.545545842076002</v>
      </c>
      <c r="BW215">
        <f>IF(テーブル1[[#This Row],[出発地施設経度.世界測地系.]]="NA",テーブル1[[#This Row],[Olon]],テーブル1[[#This Row],[出発地施設経度.世界測地系.]])</f>
        <v>139.626435040193</v>
      </c>
      <c r="BX215">
        <f>IF(テーブル1[[#This Row],[到着地施設緯度.世界測地系.]]="NA",テーブル1[[#This Row],[Dlat]],テーブル1[[#This Row],[到着地施設緯度.世界測地系.]])</f>
        <v>35.678556621132302</v>
      </c>
      <c r="BY215">
        <f>IF(テーブル1[[#This Row],[到着地施設経度.世界測地系.]]="NA",テーブル1[[#This Row],[Dlon]],テーブル1[[#This Row],[到着地施設経度.世界測地系.]])</f>
        <v>139.741276577994</v>
      </c>
      <c r="BZ215" t="s">
        <v>84</v>
      </c>
      <c r="CA215" t="s">
        <v>84</v>
      </c>
      <c r="CB215" t="s">
        <v>84</v>
      </c>
      <c r="CC215" t="s">
        <v>84</v>
      </c>
      <c r="CD215">
        <v>35.545545842076002</v>
      </c>
      <c r="CE215">
        <v>139.626435040193</v>
      </c>
      <c r="CF215">
        <v>35.678556621132302</v>
      </c>
      <c r="CG215">
        <v>139.741276577994</v>
      </c>
    </row>
    <row r="216" spans="1:85" x14ac:dyDescent="0.4">
      <c r="B216">
        <v>196073</v>
      </c>
      <c r="C216" t="s">
        <v>136</v>
      </c>
      <c r="D216">
        <v>100</v>
      </c>
      <c r="E216" t="s">
        <v>101</v>
      </c>
      <c r="F216" s="1">
        <v>39786.317743055559</v>
      </c>
      <c r="G216" s="1">
        <v>39786.383553240739</v>
      </c>
      <c r="H216">
        <v>5686</v>
      </c>
      <c r="I216" t="str">
        <f>テーブル1[[#This Row],[出発地緯度]]&amp;","&amp;テーブル1[[#This Row],[出発地経度]]</f>
        <v>35.5459589115745,139.627218256127</v>
      </c>
      <c r="J216" t="str">
        <f>テーブル1[[#This Row],[到着地緯度]]&amp;","&amp;テーブル1[[#This Row],[到着地経度]]</f>
        <v>35.6792164244159,139.739779871912</v>
      </c>
      <c r="M216" t="s">
        <v>82</v>
      </c>
      <c r="N216" t="s">
        <v>100</v>
      </c>
      <c r="O216" t="s">
        <v>82</v>
      </c>
      <c r="P216" t="s">
        <v>87</v>
      </c>
      <c r="Q216" t="s">
        <v>82</v>
      </c>
      <c r="AB216">
        <v>240</v>
      </c>
      <c r="AC216" s="1">
        <v>39786.320335648146</v>
      </c>
      <c r="AD216">
        <v>420</v>
      </c>
      <c r="AE216" s="1">
        <v>39786.325636574074</v>
      </c>
      <c r="AF216">
        <v>200</v>
      </c>
      <c r="AG216" s="1">
        <v>39786.328298611108</v>
      </c>
      <c r="AH216">
        <v>420</v>
      </c>
      <c r="AI216" s="1">
        <v>39786.372187499997</v>
      </c>
      <c r="AJ216" t="s">
        <v>84</v>
      </c>
      <c r="AL216" t="s">
        <v>84</v>
      </c>
      <c r="AN216" t="s">
        <v>84</v>
      </c>
      <c r="AP216" t="s">
        <v>84</v>
      </c>
      <c r="AR216" t="s">
        <v>84</v>
      </c>
      <c r="AT216" t="s">
        <v>84</v>
      </c>
      <c r="AV216" t="s">
        <v>84</v>
      </c>
      <c r="AX216" t="s">
        <v>84</v>
      </c>
      <c r="AZ216" t="s">
        <v>84</v>
      </c>
      <c r="BB216" t="s">
        <v>84</v>
      </c>
      <c r="BD216">
        <v>5921</v>
      </c>
      <c r="BE216" t="s">
        <v>84</v>
      </c>
      <c r="BF216" t="s">
        <v>84</v>
      </c>
      <c r="BH216" t="s">
        <v>84</v>
      </c>
      <c r="BI216" t="s">
        <v>84</v>
      </c>
      <c r="BJ216" t="s">
        <v>84</v>
      </c>
      <c r="BK216" t="s">
        <v>84</v>
      </c>
      <c r="BM216" t="s">
        <v>84</v>
      </c>
      <c r="BN216" t="s">
        <v>84</v>
      </c>
      <c r="BO216" t="s">
        <v>84</v>
      </c>
      <c r="BQ216">
        <v>0</v>
      </c>
      <c r="BR216">
        <v>1</v>
      </c>
      <c r="BS216">
        <v>1</v>
      </c>
      <c r="BT216">
        <v>1</v>
      </c>
      <c r="BU216">
        <v>420</v>
      </c>
      <c r="BV216">
        <f>IF(テーブル1[[#This Row],[出発地施設緯度.世界測地系.]]="NA",テーブル1[[#This Row],[Olat]],テーブル1[[#This Row],[出発地施設緯度.世界測地系.]])</f>
        <v>35.545958911574502</v>
      </c>
      <c r="BW216">
        <f>IF(テーブル1[[#This Row],[出発地施設経度.世界測地系.]]="NA",テーブル1[[#This Row],[Olon]],テーブル1[[#This Row],[出発地施設経度.世界測地系.]])</f>
        <v>139.62721825612701</v>
      </c>
      <c r="BX216">
        <f>IF(テーブル1[[#This Row],[到着地施設緯度.世界測地系.]]="NA",テーブル1[[#This Row],[Dlat]],テーブル1[[#This Row],[到着地施設緯度.世界測地系.]])</f>
        <v>35.679216424415898</v>
      </c>
      <c r="BY216">
        <f>IF(テーブル1[[#This Row],[到着地施設経度.世界測地系.]]="NA",テーブル1[[#This Row],[Dlon]],テーブル1[[#This Row],[到着地施設経度.世界測地系.]])</f>
        <v>139.73977987191199</v>
      </c>
      <c r="BZ216" t="s">
        <v>84</v>
      </c>
      <c r="CA216" t="s">
        <v>84</v>
      </c>
      <c r="CB216" t="s">
        <v>84</v>
      </c>
      <c r="CC216" t="s">
        <v>84</v>
      </c>
      <c r="CD216">
        <v>35.545958911574502</v>
      </c>
      <c r="CE216">
        <v>139.62721825612701</v>
      </c>
      <c r="CF216">
        <v>35.679216424415898</v>
      </c>
      <c r="CG216">
        <v>139.73977987191199</v>
      </c>
    </row>
    <row r="217" spans="1:85" x14ac:dyDescent="0.4">
      <c r="B217">
        <v>198801</v>
      </c>
      <c r="C217" t="s">
        <v>136</v>
      </c>
      <c r="D217">
        <v>100</v>
      </c>
      <c r="E217" t="s">
        <v>101</v>
      </c>
      <c r="F217" s="1">
        <v>39791.316631944443</v>
      </c>
      <c r="G217" s="1">
        <v>39791.363877314812</v>
      </c>
      <c r="H217">
        <v>4082</v>
      </c>
      <c r="I217" t="str">
        <f>テーブル1[[#This Row],[出発地緯度]]&amp;","&amp;テーブル1[[#This Row],[出発地経度]]</f>
        <v>35.5452078953712,139.627416774222</v>
      </c>
      <c r="J217" t="str">
        <f>テーブル1[[#This Row],[到着地緯度]]&amp;","&amp;テーブル1[[#This Row],[到着地経度]]</f>
        <v>35.6798762726727,139.740858151978</v>
      </c>
      <c r="M217" t="s">
        <v>82</v>
      </c>
      <c r="N217" t="s">
        <v>87</v>
      </c>
      <c r="O217" t="s">
        <v>87</v>
      </c>
      <c r="P217" t="s">
        <v>82</v>
      </c>
      <c r="AB217">
        <v>200</v>
      </c>
      <c r="AC217" s="1">
        <v>39791.348506944443</v>
      </c>
      <c r="AD217">
        <v>200</v>
      </c>
      <c r="AE217" s="1">
        <v>39791.351157407407</v>
      </c>
      <c r="AF217">
        <v>420</v>
      </c>
      <c r="AG217" s="1">
        <v>39791.35769675926</v>
      </c>
      <c r="AH217" t="s">
        <v>84</v>
      </c>
      <c r="AJ217" t="s">
        <v>84</v>
      </c>
      <c r="AL217" t="s">
        <v>84</v>
      </c>
      <c r="AN217" t="s">
        <v>84</v>
      </c>
      <c r="AP217" t="s">
        <v>84</v>
      </c>
      <c r="AR217" t="s">
        <v>84</v>
      </c>
      <c r="AT217" t="s">
        <v>84</v>
      </c>
      <c r="AV217" t="s">
        <v>84</v>
      </c>
      <c r="AX217" t="s">
        <v>84</v>
      </c>
      <c r="AZ217" t="s">
        <v>84</v>
      </c>
      <c r="BB217" t="s">
        <v>84</v>
      </c>
      <c r="BD217">
        <v>7446</v>
      </c>
      <c r="BE217" t="s">
        <v>84</v>
      </c>
      <c r="BF217" t="s">
        <v>84</v>
      </c>
      <c r="BH217" t="s">
        <v>84</v>
      </c>
      <c r="BI217" t="s">
        <v>84</v>
      </c>
      <c r="BJ217" t="s">
        <v>84</v>
      </c>
      <c r="BK217" t="s">
        <v>84</v>
      </c>
      <c r="BM217" t="s">
        <v>84</v>
      </c>
      <c r="BN217" t="s">
        <v>84</v>
      </c>
      <c r="BO217" t="s">
        <v>84</v>
      </c>
      <c r="BQ217">
        <v>0</v>
      </c>
      <c r="BR217">
        <v>1</v>
      </c>
      <c r="BS217">
        <v>1</v>
      </c>
      <c r="BT217">
        <v>1</v>
      </c>
      <c r="BU217">
        <v>420</v>
      </c>
      <c r="BV217">
        <f>IF(テーブル1[[#This Row],[出発地施設緯度.世界測地系.]]="NA",テーブル1[[#This Row],[Olat]],テーブル1[[#This Row],[出発地施設緯度.世界測地系.]])</f>
        <v>35.545207895371199</v>
      </c>
      <c r="BW217">
        <f>IF(テーブル1[[#This Row],[出発地施設経度.世界測地系.]]="NA",テーブル1[[#This Row],[Olon]],テーブル1[[#This Row],[出発地施設経度.世界測地系.]])</f>
        <v>139.62741677422201</v>
      </c>
      <c r="BX217">
        <f>IF(テーブル1[[#This Row],[到着地施設緯度.世界測地系.]]="NA",テーブル1[[#This Row],[Dlat]],テーブル1[[#This Row],[到着地施設緯度.世界測地系.]])</f>
        <v>35.679876272672701</v>
      </c>
      <c r="BY217">
        <f>IF(テーブル1[[#This Row],[到着地施設経度.世界測地系.]]="NA",テーブル1[[#This Row],[Dlon]],テーブル1[[#This Row],[到着地施設経度.世界測地系.]])</f>
        <v>139.74085815197799</v>
      </c>
      <c r="BZ217" t="s">
        <v>84</v>
      </c>
      <c r="CA217" t="s">
        <v>84</v>
      </c>
      <c r="CB217" t="s">
        <v>84</v>
      </c>
      <c r="CC217" t="s">
        <v>84</v>
      </c>
      <c r="CD217">
        <v>35.545207895371199</v>
      </c>
      <c r="CE217">
        <v>139.62741677422201</v>
      </c>
      <c r="CF217">
        <v>35.679876272672701</v>
      </c>
      <c r="CG217">
        <v>139.74085815197799</v>
      </c>
    </row>
    <row r="218" spans="1:85" x14ac:dyDescent="0.4">
      <c r="B218">
        <v>223298</v>
      </c>
      <c r="C218" t="s">
        <v>136</v>
      </c>
      <c r="D218">
        <v>100</v>
      </c>
      <c r="E218" t="s">
        <v>101</v>
      </c>
      <c r="F218" s="1">
        <v>39798.317604166667</v>
      </c>
      <c r="G218" s="1">
        <v>39798.364236111112</v>
      </c>
      <c r="H218">
        <v>4029</v>
      </c>
      <c r="I218" t="str">
        <f>テーブル1[[#This Row],[出発地緯度]]&amp;","&amp;テーブル1[[#This Row],[出発地経度]]</f>
        <v>35.5450148062784,139.62685882945</v>
      </c>
      <c r="J218" t="str">
        <f>テーブル1[[#This Row],[到着地緯度]]&amp;","&amp;テーブル1[[#This Row],[到着地経度]]</f>
        <v>35.6776071073254,139.740396794781</v>
      </c>
      <c r="M218" t="s">
        <v>82</v>
      </c>
      <c r="N218" t="s">
        <v>87</v>
      </c>
      <c r="O218" t="s">
        <v>87</v>
      </c>
      <c r="P218" t="s">
        <v>82</v>
      </c>
      <c r="AB218">
        <v>200</v>
      </c>
      <c r="AC218" s="1">
        <v>39798.327499999999</v>
      </c>
      <c r="AD218">
        <v>200</v>
      </c>
      <c r="AE218" s="1">
        <v>39798.347592592596</v>
      </c>
      <c r="AF218">
        <v>420</v>
      </c>
      <c r="AG218" s="1">
        <v>39798.358761574076</v>
      </c>
      <c r="AH218" t="s">
        <v>84</v>
      </c>
      <c r="AJ218" t="s">
        <v>84</v>
      </c>
      <c r="AL218" t="s">
        <v>84</v>
      </c>
      <c r="AN218" t="s">
        <v>84</v>
      </c>
      <c r="AP218" t="s">
        <v>84</v>
      </c>
      <c r="AR218" t="s">
        <v>84</v>
      </c>
      <c r="AT218" t="s">
        <v>84</v>
      </c>
      <c r="AV218" t="s">
        <v>84</v>
      </c>
      <c r="AX218" t="s">
        <v>84</v>
      </c>
      <c r="AZ218" t="s">
        <v>84</v>
      </c>
      <c r="BB218" t="s">
        <v>84</v>
      </c>
      <c r="BD218">
        <v>9379</v>
      </c>
      <c r="BE218" t="s">
        <v>84</v>
      </c>
      <c r="BF218" t="s">
        <v>84</v>
      </c>
      <c r="BH218" t="s">
        <v>84</v>
      </c>
      <c r="BI218" t="s">
        <v>84</v>
      </c>
      <c r="BJ218" t="s">
        <v>84</v>
      </c>
      <c r="BK218" t="s">
        <v>84</v>
      </c>
      <c r="BM218" t="s">
        <v>84</v>
      </c>
      <c r="BN218" t="s">
        <v>84</v>
      </c>
      <c r="BO218" t="s">
        <v>84</v>
      </c>
      <c r="BQ218">
        <v>0</v>
      </c>
      <c r="BR218">
        <v>1</v>
      </c>
      <c r="BS218">
        <v>1</v>
      </c>
      <c r="BT218">
        <v>1</v>
      </c>
      <c r="BU218">
        <v>420</v>
      </c>
      <c r="BV218">
        <f>IF(テーブル1[[#This Row],[出発地施設緯度.世界測地系.]]="NA",テーブル1[[#This Row],[Olat]],テーブル1[[#This Row],[出発地施設緯度.世界測地系.]])</f>
        <v>35.545014806278402</v>
      </c>
      <c r="BW218">
        <f>IF(テーブル1[[#This Row],[出発地施設経度.世界測地系.]]="NA",テーブル1[[#This Row],[Olon]],テーブル1[[#This Row],[出発地施設経度.世界測地系.]])</f>
        <v>139.62685882944999</v>
      </c>
      <c r="BX218">
        <f>IF(テーブル1[[#This Row],[到着地施設緯度.世界測地系.]]="NA",テーブル1[[#This Row],[Dlat]],テーブル1[[#This Row],[到着地施設緯度.世界測地系.]])</f>
        <v>35.6776071073254</v>
      </c>
      <c r="BY218">
        <f>IF(テーブル1[[#This Row],[到着地施設経度.世界測地系.]]="NA",テーブル1[[#This Row],[Dlon]],テーブル1[[#This Row],[到着地施設経度.世界測地系.]])</f>
        <v>139.74039679478099</v>
      </c>
      <c r="BZ218" t="s">
        <v>84</v>
      </c>
      <c r="CA218" t="s">
        <v>84</v>
      </c>
      <c r="CB218" t="s">
        <v>84</v>
      </c>
      <c r="CC218" t="s">
        <v>84</v>
      </c>
      <c r="CD218">
        <v>35.545014806278402</v>
      </c>
      <c r="CE218">
        <v>139.62685882944999</v>
      </c>
      <c r="CF218">
        <v>35.6776071073254</v>
      </c>
      <c r="CG218">
        <v>139.74039679478099</v>
      </c>
    </row>
    <row r="219" spans="1:85" x14ac:dyDescent="0.4">
      <c r="B219">
        <v>224056</v>
      </c>
      <c r="C219" t="s">
        <v>136</v>
      </c>
      <c r="D219">
        <v>100</v>
      </c>
      <c r="E219" t="s">
        <v>101</v>
      </c>
      <c r="F219" s="1">
        <v>39800.280335648145</v>
      </c>
      <c r="G219" s="1">
        <v>39800.321122685185</v>
      </c>
      <c r="H219">
        <v>3524</v>
      </c>
      <c r="I219" t="str">
        <f>テーブル1[[#This Row],[出発地緯度]]&amp;","&amp;テーブル1[[#This Row],[出発地経度]]</f>
        <v>35.5450362029593,139.626799833365</v>
      </c>
      <c r="J219" t="str">
        <f>テーブル1[[#This Row],[到着地緯度]]&amp;","&amp;テーブル1[[#This Row],[到着地経度]]</f>
        <v>35.6791681421364,139.740498714436</v>
      </c>
      <c r="M219" t="s">
        <v>82</v>
      </c>
      <c r="N219" t="s">
        <v>87</v>
      </c>
      <c r="O219" t="s">
        <v>87</v>
      </c>
      <c r="P219" t="s">
        <v>82</v>
      </c>
      <c r="AB219">
        <v>200</v>
      </c>
      <c r="AC219" s="1">
        <v>39800.294849537036</v>
      </c>
      <c r="AD219">
        <v>200</v>
      </c>
      <c r="AE219" s="1">
        <v>39800.308749999997</v>
      </c>
      <c r="AF219">
        <v>420</v>
      </c>
      <c r="AG219" s="1">
        <v>39800.314629629633</v>
      </c>
      <c r="AH219" t="s">
        <v>84</v>
      </c>
      <c r="AJ219" t="s">
        <v>84</v>
      </c>
      <c r="AL219" t="s">
        <v>84</v>
      </c>
      <c r="AN219" t="s">
        <v>84</v>
      </c>
      <c r="AP219" t="s">
        <v>84</v>
      </c>
      <c r="AR219" t="s">
        <v>84</v>
      </c>
      <c r="AT219" t="s">
        <v>84</v>
      </c>
      <c r="AV219" t="s">
        <v>84</v>
      </c>
      <c r="AX219" t="s">
        <v>84</v>
      </c>
      <c r="AZ219" t="s">
        <v>84</v>
      </c>
      <c r="BB219" t="s">
        <v>84</v>
      </c>
      <c r="BD219">
        <v>9862</v>
      </c>
      <c r="BE219" t="s">
        <v>84</v>
      </c>
      <c r="BF219" t="s">
        <v>84</v>
      </c>
      <c r="BH219" t="s">
        <v>84</v>
      </c>
      <c r="BI219" t="s">
        <v>84</v>
      </c>
      <c r="BJ219" t="s">
        <v>84</v>
      </c>
      <c r="BK219" t="s">
        <v>84</v>
      </c>
      <c r="BM219" t="s">
        <v>84</v>
      </c>
      <c r="BN219" t="s">
        <v>84</v>
      </c>
      <c r="BO219" t="s">
        <v>84</v>
      </c>
      <c r="BQ219">
        <v>0</v>
      </c>
      <c r="BR219">
        <v>1</v>
      </c>
      <c r="BS219">
        <v>1</v>
      </c>
      <c r="BT219">
        <v>1</v>
      </c>
      <c r="BU219">
        <v>420</v>
      </c>
      <c r="BV219">
        <f>IF(テーブル1[[#This Row],[出発地施設緯度.世界測地系.]]="NA",テーブル1[[#This Row],[Olat]],テーブル1[[#This Row],[出発地施設緯度.世界測地系.]])</f>
        <v>35.545036202959302</v>
      </c>
      <c r="BW219">
        <f>IF(テーブル1[[#This Row],[出発地施設経度.世界測地系.]]="NA",テーブル1[[#This Row],[Olon]],テーブル1[[#This Row],[出発地施設経度.世界測地系.]])</f>
        <v>139.626799833365</v>
      </c>
      <c r="BX219">
        <f>IF(テーブル1[[#This Row],[到着地施設緯度.世界測地系.]]="NA",テーブル1[[#This Row],[Dlat]],テーブル1[[#This Row],[到着地施設緯度.世界測地系.]])</f>
        <v>35.679168142136398</v>
      </c>
      <c r="BY219">
        <f>IF(テーブル1[[#This Row],[到着地施設経度.世界測地系.]]="NA",テーブル1[[#This Row],[Dlon]],テーブル1[[#This Row],[到着地施設経度.世界測地系.]])</f>
        <v>139.740498714436</v>
      </c>
      <c r="BZ219" t="s">
        <v>84</v>
      </c>
      <c r="CA219" t="s">
        <v>84</v>
      </c>
      <c r="CB219" t="s">
        <v>84</v>
      </c>
      <c r="CC219" t="s">
        <v>84</v>
      </c>
      <c r="CD219">
        <v>35.545036202959302</v>
      </c>
      <c r="CE219">
        <v>139.626799833365</v>
      </c>
      <c r="CF219">
        <v>35.679168142136398</v>
      </c>
      <c r="CG219">
        <v>139.740498714436</v>
      </c>
    </row>
    <row r="220" spans="1:85" x14ac:dyDescent="0.4">
      <c r="A220">
        <v>1</v>
      </c>
      <c r="B220">
        <v>211518</v>
      </c>
      <c r="C220" t="s">
        <v>205</v>
      </c>
      <c r="D220">
        <v>999</v>
      </c>
      <c r="E220" t="s">
        <v>86</v>
      </c>
      <c r="F220" s="1">
        <v>39795.586273148147</v>
      </c>
      <c r="G220" s="1">
        <v>39795.628125000003</v>
      </c>
      <c r="H220">
        <v>3616</v>
      </c>
      <c r="I220" t="str">
        <f>テーブル1[[#This Row],[出発地緯度]]&amp;","&amp;テーブル1[[#This Row],[出発地経度]]</f>
        <v>35.5457282587345,139.628505759822</v>
      </c>
      <c r="J220" t="str">
        <f>テーブル1[[#This Row],[到着地緯度]]&amp;","&amp;テーブル1[[#This Row],[到着地経度]]</f>
        <v>35.6659663312598,139.710559908727</v>
      </c>
      <c r="M220" t="s">
        <v>82</v>
      </c>
      <c r="N220" t="s">
        <v>83</v>
      </c>
      <c r="AB220">
        <v>210</v>
      </c>
      <c r="AC220" s="1">
        <v>39795.600960648146</v>
      </c>
      <c r="AD220" t="s">
        <v>84</v>
      </c>
      <c r="AF220" t="s">
        <v>84</v>
      </c>
      <c r="AH220" t="s">
        <v>84</v>
      </c>
      <c r="AJ220" t="s">
        <v>84</v>
      </c>
      <c r="AL220" t="s">
        <v>84</v>
      </c>
      <c r="AN220" t="s">
        <v>84</v>
      </c>
      <c r="AP220" t="s">
        <v>84</v>
      </c>
      <c r="AR220" t="s">
        <v>84</v>
      </c>
      <c r="AT220" t="s">
        <v>84</v>
      </c>
      <c r="AV220" t="s">
        <v>84</v>
      </c>
      <c r="AX220" t="s">
        <v>84</v>
      </c>
      <c r="AZ220" t="s">
        <v>84</v>
      </c>
      <c r="BB220" t="s">
        <v>84</v>
      </c>
      <c r="BD220">
        <v>8692</v>
      </c>
      <c r="BE220" t="s">
        <v>84</v>
      </c>
      <c r="BF220" t="s">
        <v>84</v>
      </c>
      <c r="BH220" t="s">
        <v>84</v>
      </c>
      <c r="BI220" t="s">
        <v>84</v>
      </c>
      <c r="BJ220" t="s">
        <v>84</v>
      </c>
      <c r="BK220" t="s">
        <v>84</v>
      </c>
      <c r="BM220" t="s">
        <v>84</v>
      </c>
      <c r="BN220" t="s">
        <v>84</v>
      </c>
      <c r="BO220" t="s">
        <v>84</v>
      </c>
      <c r="BQ220">
        <v>0</v>
      </c>
      <c r="BR220">
        <v>1</v>
      </c>
      <c r="BS220">
        <v>1</v>
      </c>
      <c r="BT220">
        <v>1</v>
      </c>
      <c r="BU220">
        <v>420</v>
      </c>
      <c r="BV220">
        <f>IF(テーブル1[[#This Row],[出発地施設緯度.世界測地系.]]="NA",テーブル1[[#This Row],[Olat]],テーブル1[[#This Row],[出発地施設緯度.世界測地系.]])</f>
        <v>35.545728258734499</v>
      </c>
      <c r="BW220">
        <f>IF(テーブル1[[#This Row],[出発地施設経度.世界測地系.]]="NA",テーブル1[[#This Row],[Olon]],テーブル1[[#This Row],[出発地施設経度.世界測地系.]])</f>
        <v>139.62850575982199</v>
      </c>
      <c r="BX220">
        <f>IF(テーブル1[[#This Row],[到着地施設緯度.世界測地系.]]="NA",テーブル1[[#This Row],[Dlat]],テーブル1[[#This Row],[到着地施設緯度.世界測地系.]])</f>
        <v>35.665966331259803</v>
      </c>
      <c r="BY220">
        <f>IF(テーブル1[[#This Row],[到着地施設経度.世界測地系.]]="NA",テーブル1[[#This Row],[Dlon]],テーブル1[[#This Row],[到着地施設経度.世界測地系.]])</f>
        <v>139.71055990872699</v>
      </c>
      <c r="BZ220" t="s">
        <v>84</v>
      </c>
      <c r="CA220" t="s">
        <v>84</v>
      </c>
      <c r="CB220" t="s">
        <v>84</v>
      </c>
      <c r="CC220" t="s">
        <v>84</v>
      </c>
      <c r="CD220">
        <v>35.545728258734499</v>
      </c>
      <c r="CE220">
        <v>139.62850575982199</v>
      </c>
      <c r="CF220">
        <v>35.665966331259803</v>
      </c>
      <c r="CG220">
        <v>139.71055990872699</v>
      </c>
    </row>
    <row r="221" spans="1:85" x14ac:dyDescent="0.4">
      <c r="B221">
        <v>194274</v>
      </c>
      <c r="C221" t="s">
        <v>205</v>
      </c>
      <c r="D221">
        <v>200</v>
      </c>
      <c r="E221" t="s">
        <v>88</v>
      </c>
      <c r="F221" s="1">
        <v>39782.695821759262</v>
      </c>
      <c r="G221" s="1">
        <v>39782.75372685185</v>
      </c>
      <c r="H221">
        <v>5003</v>
      </c>
      <c r="I221" t="str">
        <f>テーブル1[[#This Row],[出発地緯度]]&amp;","&amp;テーブル1[[#This Row],[出発地経度]]</f>
        <v>35.465996880126,139.622395638633</v>
      </c>
      <c r="J221" t="str">
        <f>テーブル1[[#This Row],[到着地緯度]]&amp;","&amp;テーブル1[[#This Row],[到着地経度]]</f>
        <v>35.5447679880574,139.630029277513</v>
      </c>
      <c r="M221" t="s">
        <v>83</v>
      </c>
      <c r="N221" t="s">
        <v>110</v>
      </c>
      <c r="AB221">
        <v>410</v>
      </c>
      <c r="AC221" s="1">
        <v>39782.705138888887</v>
      </c>
      <c r="AD221" t="s">
        <v>84</v>
      </c>
      <c r="AF221" t="s">
        <v>84</v>
      </c>
      <c r="AH221" t="s">
        <v>84</v>
      </c>
      <c r="AJ221" t="s">
        <v>84</v>
      </c>
      <c r="AL221" t="s">
        <v>84</v>
      </c>
      <c r="AN221" t="s">
        <v>84</v>
      </c>
      <c r="AP221" t="s">
        <v>84</v>
      </c>
      <c r="AR221" t="s">
        <v>84</v>
      </c>
      <c r="AT221" t="s">
        <v>84</v>
      </c>
      <c r="AV221" t="s">
        <v>84</v>
      </c>
      <c r="AX221" t="s">
        <v>84</v>
      </c>
      <c r="AZ221" t="s">
        <v>84</v>
      </c>
      <c r="BB221" t="s">
        <v>84</v>
      </c>
      <c r="BD221">
        <v>4987</v>
      </c>
      <c r="BE221" t="s">
        <v>84</v>
      </c>
      <c r="BF221" t="s">
        <v>84</v>
      </c>
      <c r="BH221" t="s">
        <v>84</v>
      </c>
      <c r="BI221" t="s">
        <v>84</v>
      </c>
      <c r="BJ221" t="s">
        <v>84</v>
      </c>
      <c r="BK221" t="s">
        <v>84</v>
      </c>
      <c r="BM221" t="s">
        <v>84</v>
      </c>
      <c r="BN221" t="s">
        <v>84</v>
      </c>
      <c r="BO221" t="s">
        <v>84</v>
      </c>
      <c r="BQ221">
        <v>0</v>
      </c>
      <c r="BR221">
        <v>1</v>
      </c>
      <c r="BS221">
        <v>1</v>
      </c>
      <c r="BT221">
        <v>1</v>
      </c>
      <c r="BU221">
        <v>210</v>
      </c>
      <c r="BV221">
        <f>IF(テーブル1[[#This Row],[出発地施設緯度.世界測地系.]]="NA",テーブル1[[#This Row],[Olat]],テーブル1[[#This Row],[出発地施設緯度.世界測地系.]])</f>
        <v>35.465996880125999</v>
      </c>
      <c r="BW221">
        <f>IF(テーブル1[[#This Row],[出発地施設経度.世界測地系.]]="NA",テーブル1[[#This Row],[Olon]],テーブル1[[#This Row],[出発地施設経度.世界測地系.]])</f>
        <v>139.62239563863301</v>
      </c>
      <c r="BX221">
        <f>IF(テーブル1[[#This Row],[到着地施設緯度.世界測地系.]]="NA",テーブル1[[#This Row],[Dlat]],テーブル1[[#This Row],[到着地施設緯度.世界測地系.]])</f>
        <v>35.544767988057401</v>
      </c>
      <c r="BY221">
        <f>IF(テーブル1[[#This Row],[到着地施設経度.世界測地系.]]="NA",テーブル1[[#This Row],[Dlon]],テーブル1[[#This Row],[到着地施設経度.世界測地系.]])</f>
        <v>139.63002927751299</v>
      </c>
      <c r="BZ221" t="s">
        <v>84</v>
      </c>
      <c r="CA221" t="s">
        <v>84</v>
      </c>
      <c r="CB221" t="s">
        <v>84</v>
      </c>
      <c r="CC221" t="s">
        <v>84</v>
      </c>
      <c r="CD221">
        <v>35.465996880125999</v>
      </c>
      <c r="CE221">
        <v>139.62239563863301</v>
      </c>
      <c r="CF221">
        <v>35.544767988057401</v>
      </c>
      <c r="CG221">
        <v>139.63002927751299</v>
      </c>
    </row>
    <row r="222" spans="1:85" x14ac:dyDescent="0.4">
      <c r="B222">
        <v>211691</v>
      </c>
      <c r="C222" t="s">
        <v>205</v>
      </c>
      <c r="D222">
        <v>200</v>
      </c>
      <c r="E222" t="s">
        <v>88</v>
      </c>
      <c r="F222" s="1">
        <v>39795.737453703703</v>
      </c>
      <c r="G222" s="1">
        <v>39795.784907407404</v>
      </c>
      <c r="H222">
        <v>4100</v>
      </c>
      <c r="I222" t="str">
        <f>テーブル1[[#This Row],[出発地緯度]]&amp;","&amp;テーブル1[[#This Row],[出発地経度]]</f>
        <v>35.6543094295323,139.713505000902</v>
      </c>
      <c r="J222" t="str">
        <f>テーブル1[[#This Row],[到着地緯度]]&amp;","&amp;テーブル1[[#This Row],[到着地経度]]</f>
        <v>35.5445265985086,139.629149461696</v>
      </c>
      <c r="M222" t="s">
        <v>83</v>
      </c>
      <c r="N222" t="s">
        <v>82</v>
      </c>
      <c r="AB222">
        <v>420</v>
      </c>
      <c r="AC222" s="1">
        <v>39795.757847222223</v>
      </c>
      <c r="AD222" t="s">
        <v>84</v>
      </c>
      <c r="AF222" t="s">
        <v>84</v>
      </c>
      <c r="AH222" t="s">
        <v>84</v>
      </c>
      <c r="AJ222" t="s">
        <v>84</v>
      </c>
      <c r="AL222" t="s">
        <v>84</v>
      </c>
      <c r="AN222" t="s">
        <v>84</v>
      </c>
      <c r="AP222" t="s">
        <v>84</v>
      </c>
      <c r="AR222" t="s">
        <v>84</v>
      </c>
      <c r="AT222" t="s">
        <v>84</v>
      </c>
      <c r="AV222" t="s">
        <v>84</v>
      </c>
      <c r="AX222" t="s">
        <v>84</v>
      </c>
      <c r="AZ222" t="s">
        <v>84</v>
      </c>
      <c r="BB222" t="s">
        <v>84</v>
      </c>
      <c r="BD222">
        <v>8803</v>
      </c>
      <c r="BE222" t="s">
        <v>84</v>
      </c>
      <c r="BF222" t="s">
        <v>84</v>
      </c>
      <c r="BH222" t="s">
        <v>84</v>
      </c>
      <c r="BI222" t="s">
        <v>84</v>
      </c>
      <c r="BJ222" t="s">
        <v>84</v>
      </c>
      <c r="BK222" t="s">
        <v>84</v>
      </c>
      <c r="BM222" t="s">
        <v>84</v>
      </c>
      <c r="BN222" t="s">
        <v>84</v>
      </c>
      <c r="BO222" t="s">
        <v>84</v>
      </c>
      <c r="BQ222">
        <v>0</v>
      </c>
      <c r="BR222">
        <v>1</v>
      </c>
      <c r="BS222">
        <v>1</v>
      </c>
      <c r="BT222">
        <v>1</v>
      </c>
      <c r="BU222">
        <v>210</v>
      </c>
      <c r="BV222">
        <f>IF(テーブル1[[#This Row],[出発地施設緯度.世界測地系.]]="NA",テーブル1[[#This Row],[Olat]],テーブル1[[#This Row],[出発地施設緯度.世界測地系.]])</f>
        <v>35.654309429532297</v>
      </c>
      <c r="BW222">
        <f>IF(テーブル1[[#This Row],[出発地施設経度.世界測地系.]]="NA",テーブル1[[#This Row],[Olon]],テーブル1[[#This Row],[出発地施設経度.世界測地系.]])</f>
        <v>139.71350500090199</v>
      </c>
      <c r="BX222">
        <f>IF(テーブル1[[#This Row],[到着地施設緯度.世界測地系.]]="NA",テーブル1[[#This Row],[Dlat]],テーブル1[[#This Row],[到着地施設緯度.世界測地系.]])</f>
        <v>35.544526598508597</v>
      </c>
      <c r="BY222">
        <f>IF(テーブル1[[#This Row],[到着地施設経度.世界測地系.]]="NA",テーブル1[[#This Row],[Dlon]],テーブル1[[#This Row],[到着地施設経度.世界測地系.]])</f>
        <v>139.62914946169599</v>
      </c>
      <c r="BZ222" t="s">
        <v>84</v>
      </c>
      <c r="CA222" t="s">
        <v>84</v>
      </c>
      <c r="CB222" t="s">
        <v>84</v>
      </c>
      <c r="CC222" t="s">
        <v>84</v>
      </c>
      <c r="CD222">
        <v>35.654309429532297</v>
      </c>
      <c r="CE222">
        <v>139.71350500090199</v>
      </c>
      <c r="CF222">
        <v>35.544526598508597</v>
      </c>
      <c r="CG222">
        <v>139.62914946169599</v>
      </c>
    </row>
    <row r="223" spans="1:85" x14ac:dyDescent="0.4">
      <c r="A223">
        <v>1</v>
      </c>
      <c r="B223">
        <v>197416</v>
      </c>
      <c r="C223" t="s">
        <v>157</v>
      </c>
      <c r="D223">
        <v>999</v>
      </c>
      <c r="E223" t="s">
        <v>86</v>
      </c>
      <c r="F223" s="1">
        <v>39788.56695601852</v>
      </c>
      <c r="G223" s="1">
        <v>39788.590578703705</v>
      </c>
      <c r="H223">
        <v>2041</v>
      </c>
      <c r="I223" t="str">
        <f>テーブル1[[#This Row],[出発地緯度]]&amp;","&amp;テーブル1[[#This Row],[出発地経度]]</f>
        <v>35.352389226464,139.530497801928</v>
      </c>
      <c r="J223" t="str">
        <f>テーブル1[[#This Row],[到着地緯度]]&amp;","&amp;テーブル1[[#This Row],[到着地経度]]</f>
        <v>35.3275358810865,139.518835614878</v>
      </c>
      <c r="M223" t="s">
        <v>83</v>
      </c>
      <c r="AB223" t="s">
        <v>84</v>
      </c>
      <c r="AD223" t="s">
        <v>84</v>
      </c>
      <c r="AF223" t="s">
        <v>84</v>
      </c>
      <c r="AH223" t="s">
        <v>84</v>
      </c>
      <c r="AJ223" t="s">
        <v>84</v>
      </c>
      <c r="AL223" t="s">
        <v>84</v>
      </c>
      <c r="AN223" t="s">
        <v>84</v>
      </c>
      <c r="AP223" t="s">
        <v>84</v>
      </c>
      <c r="AR223" t="s">
        <v>84</v>
      </c>
      <c r="AT223" t="s">
        <v>84</v>
      </c>
      <c r="AV223" t="s">
        <v>84</v>
      </c>
      <c r="AX223" t="s">
        <v>84</v>
      </c>
      <c r="AZ223" t="s">
        <v>84</v>
      </c>
      <c r="BB223" t="s">
        <v>84</v>
      </c>
      <c r="BD223">
        <v>6632</v>
      </c>
      <c r="BE223" t="s">
        <v>84</v>
      </c>
      <c r="BF223" t="s">
        <v>84</v>
      </c>
      <c r="BH223" t="s">
        <v>84</v>
      </c>
      <c r="BI223" t="s">
        <v>84</v>
      </c>
      <c r="BJ223" t="s">
        <v>84</v>
      </c>
      <c r="BK223" t="s">
        <v>84</v>
      </c>
      <c r="BM223" t="s">
        <v>84</v>
      </c>
      <c r="BN223" t="s">
        <v>84</v>
      </c>
      <c r="BO223" t="s">
        <v>84</v>
      </c>
      <c r="BQ223">
        <v>0</v>
      </c>
      <c r="BR223">
        <v>1</v>
      </c>
      <c r="BS223">
        <v>1</v>
      </c>
      <c r="BT223">
        <v>1</v>
      </c>
      <c r="BU223">
        <v>210</v>
      </c>
      <c r="BV223">
        <f>IF(テーブル1[[#This Row],[出発地施設緯度.世界測地系.]]="NA",テーブル1[[#This Row],[Olat]],テーブル1[[#This Row],[出発地施設緯度.世界測地系.]])</f>
        <v>35.352389226463998</v>
      </c>
      <c r="BW223">
        <f>IF(テーブル1[[#This Row],[出発地施設経度.世界測地系.]]="NA",テーブル1[[#This Row],[Olon]],テーブル1[[#This Row],[出発地施設経度.世界測地系.]])</f>
        <v>139.53049780192799</v>
      </c>
      <c r="BX223">
        <f>IF(テーブル1[[#This Row],[到着地施設緯度.世界測地系.]]="NA",テーブル1[[#This Row],[Dlat]],テーブル1[[#This Row],[到着地施設緯度.世界測地系.]])</f>
        <v>35.327535881086497</v>
      </c>
      <c r="BY223">
        <f>IF(テーブル1[[#This Row],[到着地施設経度.世界測地系.]]="NA",テーブル1[[#This Row],[Dlon]],テーブル1[[#This Row],[到着地施設経度.世界測地系.]])</f>
        <v>139.51883561487799</v>
      </c>
      <c r="BZ223" t="s">
        <v>84</v>
      </c>
      <c r="CA223" t="s">
        <v>84</v>
      </c>
      <c r="CB223" t="s">
        <v>84</v>
      </c>
      <c r="CC223" t="s">
        <v>84</v>
      </c>
      <c r="CD223">
        <v>35.352389226463998</v>
      </c>
      <c r="CE223">
        <v>139.53049780192799</v>
      </c>
      <c r="CF223">
        <v>35.327535881086497</v>
      </c>
      <c r="CG223">
        <v>139.51883561487799</v>
      </c>
    </row>
    <row r="224" spans="1:85" x14ac:dyDescent="0.4">
      <c r="B224">
        <v>189781</v>
      </c>
      <c r="C224" t="s">
        <v>157</v>
      </c>
      <c r="D224">
        <v>200</v>
      </c>
      <c r="E224" t="s">
        <v>88</v>
      </c>
      <c r="F224" s="1">
        <v>39773.942824074074</v>
      </c>
      <c r="G224" s="1">
        <v>39773.993576388886</v>
      </c>
      <c r="H224">
        <v>4385</v>
      </c>
      <c r="I224" t="str">
        <f>テーブル1[[#This Row],[出発地緯度]]&amp;","&amp;テーブル1[[#This Row],[出発地経度]]</f>
        <v>35.4436528429648,139.638019469958</v>
      </c>
      <c r="J224" t="str">
        <f>テーブル1[[#This Row],[到着地緯度]]&amp;","&amp;テーブル1[[#This Row],[到着地経度]]</f>
        <v>35.3537028050638,139.577391146992</v>
      </c>
      <c r="K224" t="s">
        <v>155</v>
      </c>
      <c r="L224" t="s">
        <v>79</v>
      </c>
      <c r="M224" t="s">
        <v>82</v>
      </c>
      <c r="N224" t="s">
        <v>112</v>
      </c>
      <c r="O224" t="s">
        <v>87</v>
      </c>
      <c r="P224" t="s">
        <v>100</v>
      </c>
      <c r="AB224">
        <v>800</v>
      </c>
      <c r="AC224" s="1">
        <v>39773.951921296299</v>
      </c>
      <c r="AD224">
        <v>200</v>
      </c>
      <c r="AE224" s="1">
        <v>39773.955324074072</v>
      </c>
      <c r="AF224">
        <v>240</v>
      </c>
      <c r="AG224" s="1">
        <v>39773.976157407407</v>
      </c>
      <c r="AH224" t="s">
        <v>84</v>
      </c>
      <c r="AJ224" t="s">
        <v>84</v>
      </c>
      <c r="AL224" t="s">
        <v>84</v>
      </c>
      <c r="AN224" t="s">
        <v>84</v>
      </c>
      <c r="AP224" t="s">
        <v>84</v>
      </c>
      <c r="AR224" t="s">
        <v>84</v>
      </c>
      <c r="AT224" t="s">
        <v>84</v>
      </c>
      <c r="AV224" t="s">
        <v>84</v>
      </c>
      <c r="AX224" t="s">
        <v>84</v>
      </c>
      <c r="AZ224" t="s">
        <v>84</v>
      </c>
      <c r="BB224" t="s">
        <v>84</v>
      </c>
      <c r="BD224">
        <v>2384</v>
      </c>
      <c r="BE224">
        <v>1232</v>
      </c>
      <c r="BF224">
        <v>120</v>
      </c>
      <c r="BG224" t="s">
        <v>107</v>
      </c>
      <c r="BH224">
        <v>35.440402800000001</v>
      </c>
      <c r="BI224">
        <v>139.64120729999999</v>
      </c>
      <c r="BJ224">
        <v>1231</v>
      </c>
      <c r="BK224">
        <v>110</v>
      </c>
      <c r="BL224" t="s">
        <v>79</v>
      </c>
      <c r="BM224">
        <v>35.350444199999998</v>
      </c>
      <c r="BN224">
        <v>139.58056980000001</v>
      </c>
      <c r="BO224">
        <v>1</v>
      </c>
      <c r="BP224" t="s">
        <v>81</v>
      </c>
      <c r="BQ224">
        <v>1</v>
      </c>
      <c r="BR224">
        <v>1</v>
      </c>
      <c r="BS224">
        <v>1</v>
      </c>
      <c r="BT224">
        <v>1</v>
      </c>
      <c r="BU224">
        <v>420</v>
      </c>
      <c r="BV224">
        <f>IF(テーブル1[[#This Row],[出発地施設緯度.世界測地系.]]="NA",テーブル1[[#This Row],[Olat]],テーブル1[[#This Row],[出発地施設緯度.世界測地系.]])</f>
        <v>35.443652842964802</v>
      </c>
      <c r="BW224">
        <f>IF(テーブル1[[#This Row],[出発地施設経度.世界測地系.]]="NA",テーブル1[[#This Row],[Olon]],テーブル1[[#This Row],[出発地施設経度.世界測地系.]])</f>
        <v>139.63801946995801</v>
      </c>
      <c r="BX224">
        <f>IF(テーブル1[[#This Row],[到着地施設緯度.世界測地系.]]="NA",テーブル1[[#This Row],[Dlat]],テーブル1[[#This Row],[到着地施設緯度.世界測地系.]])</f>
        <v>35.353702805063797</v>
      </c>
      <c r="BY224">
        <f>IF(テーブル1[[#This Row],[到着地施設経度.世界測地系.]]="NA",テーブル1[[#This Row],[Dlon]],テーブル1[[#This Row],[到着地施設経度.世界測地系.]])</f>
        <v>139.577391146992</v>
      </c>
      <c r="BZ224">
        <v>35.443652842964802</v>
      </c>
      <c r="CA224">
        <v>139.63801946995801</v>
      </c>
      <c r="CB224">
        <v>35.353702805063797</v>
      </c>
      <c r="CC224">
        <v>139.577391146992</v>
      </c>
      <c r="CD224">
        <v>35.447725707283503</v>
      </c>
      <c r="CE224">
        <v>139.63801688263101</v>
      </c>
      <c r="CF224">
        <v>35.354878382243001</v>
      </c>
      <c r="CG224">
        <v>139.53175848261199</v>
      </c>
    </row>
    <row r="225" spans="2:85" x14ac:dyDescent="0.4">
      <c r="B225">
        <v>189781</v>
      </c>
      <c r="C225" t="s">
        <v>157</v>
      </c>
      <c r="D225">
        <v>200</v>
      </c>
      <c r="E225" t="s">
        <v>88</v>
      </c>
      <c r="F225" s="1">
        <v>39773.942824074074</v>
      </c>
      <c r="G225" s="1">
        <v>39773.993576388886</v>
      </c>
      <c r="H225">
        <v>4385</v>
      </c>
      <c r="I225" t="str">
        <f>テーブル1[[#This Row],[出発地緯度]]&amp;","&amp;テーブル1[[#This Row],[出発地経度]]</f>
        <v>35.4436528429648,139.638019469958</v>
      </c>
      <c r="J225" t="str">
        <f>テーブル1[[#This Row],[到着地緯度]]&amp;","&amp;テーブル1[[#This Row],[到着地経度]]</f>
        <v>35.3537028050638,139.577391146992</v>
      </c>
      <c r="K225" t="s">
        <v>155</v>
      </c>
      <c r="L225" t="s">
        <v>79</v>
      </c>
      <c r="M225" t="s">
        <v>82</v>
      </c>
      <c r="N225" t="s">
        <v>112</v>
      </c>
      <c r="O225" t="s">
        <v>87</v>
      </c>
      <c r="P225" t="s">
        <v>100</v>
      </c>
      <c r="AB225">
        <v>800</v>
      </c>
      <c r="AC225" s="1">
        <v>39773.951921296299</v>
      </c>
      <c r="AD225">
        <v>200</v>
      </c>
      <c r="AE225" s="1">
        <v>39773.955324074072</v>
      </c>
      <c r="AF225">
        <v>240</v>
      </c>
      <c r="AG225" s="1">
        <v>39773.976157407407</v>
      </c>
      <c r="AH225" t="s">
        <v>84</v>
      </c>
      <c r="AJ225" t="s">
        <v>84</v>
      </c>
      <c r="AL225" t="s">
        <v>84</v>
      </c>
      <c r="AN225" t="s">
        <v>84</v>
      </c>
      <c r="AP225" t="s">
        <v>84</v>
      </c>
      <c r="AR225" t="s">
        <v>84</v>
      </c>
      <c r="AT225" t="s">
        <v>84</v>
      </c>
      <c r="AV225" t="s">
        <v>84</v>
      </c>
      <c r="AX225" t="s">
        <v>84</v>
      </c>
      <c r="AZ225" t="s">
        <v>84</v>
      </c>
      <c r="BB225" t="s">
        <v>84</v>
      </c>
      <c r="BD225">
        <v>2385</v>
      </c>
      <c r="BE225">
        <v>1232</v>
      </c>
      <c r="BF225">
        <v>120</v>
      </c>
      <c r="BG225" t="s">
        <v>107</v>
      </c>
      <c r="BH225">
        <v>35.440402800000001</v>
      </c>
      <c r="BI225">
        <v>139.64120729999999</v>
      </c>
      <c r="BJ225">
        <v>1231</v>
      </c>
      <c r="BK225">
        <v>110</v>
      </c>
      <c r="BL225" t="s">
        <v>79</v>
      </c>
      <c r="BM225">
        <v>35.350444199999998</v>
      </c>
      <c r="BN225">
        <v>139.58056980000001</v>
      </c>
      <c r="BO225">
        <v>1</v>
      </c>
      <c r="BP225" t="s">
        <v>81</v>
      </c>
      <c r="BQ225">
        <v>1</v>
      </c>
      <c r="BR225">
        <v>1</v>
      </c>
      <c r="BS225">
        <v>1</v>
      </c>
      <c r="BT225">
        <v>1</v>
      </c>
      <c r="BU225">
        <v>420</v>
      </c>
      <c r="BV225">
        <f>IF(テーブル1[[#This Row],[出発地施設緯度.世界測地系.]]="NA",テーブル1[[#This Row],[Olat]],テーブル1[[#This Row],[出発地施設緯度.世界測地系.]])</f>
        <v>35.443652842964802</v>
      </c>
      <c r="BW225">
        <f>IF(テーブル1[[#This Row],[出発地施設経度.世界測地系.]]="NA",テーブル1[[#This Row],[Olon]],テーブル1[[#This Row],[出発地施設経度.世界測地系.]])</f>
        <v>139.63801946995801</v>
      </c>
      <c r="BX225">
        <f>IF(テーブル1[[#This Row],[到着地施設緯度.世界測地系.]]="NA",テーブル1[[#This Row],[Dlat]],テーブル1[[#This Row],[到着地施設緯度.世界測地系.]])</f>
        <v>35.353702805063797</v>
      </c>
      <c r="BY225">
        <f>IF(テーブル1[[#This Row],[到着地施設経度.世界測地系.]]="NA",テーブル1[[#This Row],[Dlon]],テーブル1[[#This Row],[到着地施設経度.世界測地系.]])</f>
        <v>139.577391146992</v>
      </c>
      <c r="BZ225">
        <v>35.443652842964802</v>
      </c>
      <c r="CA225">
        <v>139.63801946995801</v>
      </c>
      <c r="CB225">
        <v>35.353702805063797</v>
      </c>
      <c r="CC225">
        <v>139.577391146992</v>
      </c>
      <c r="CD225">
        <v>35.355377229916101</v>
      </c>
      <c r="CE225">
        <v>139.53181745474399</v>
      </c>
      <c r="CF225">
        <v>35.4161399579787</v>
      </c>
      <c r="CG225">
        <v>139.63642896892699</v>
      </c>
    </row>
    <row r="226" spans="2:85" x14ac:dyDescent="0.4">
      <c r="B226">
        <v>189785</v>
      </c>
      <c r="C226" t="s">
        <v>157</v>
      </c>
      <c r="D226">
        <v>200</v>
      </c>
      <c r="E226" t="s">
        <v>88</v>
      </c>
      <c r="F226" s="1">
        <v>39773.955428240741</v>
      </c>
      <c r="G226" s="1">
        <v>39774.02853009259</v>
      </c>
      <c r="H226">
        <v>6316</v>
      </c>
      <c r="I226" t="str">
        <f>テーブル1[[#This Row],[出発地緯度]]&amp;","&amp;テーブル1[[#This Row],[出発地経度]]</f>
        <v>35.4428870167745,139.637555543751</v>
      </c>
      <c r="J226" t="str">
        <f>テーブル1[[#This Row],[到着地緯度]]&amp;","&amp;テーブル1[[#This Row],[到着地経度]]</f>
        <v>35.3746999009755,139.596957655163</v>
      </c>
      <c r="M226" t="s">
        <v>87</v>
      </c>
      <c r="AB226" t="s">
        <v>84</v>
      </c>
      <c r="AD226" t="s">
        <v>84</v>
      </c>
      <c r="AF226" t="s">
        <v>84</v>
      </c>
      <c r="AH226" t="s">
        <v>84</v>
      </c>
      <c r="AJ226" t="s">
        <v>84</v>
      </c>
      <c r="AL226" t="s">
        <v>84</v>
      </c>
      <c r="AN226" t="s">
        <v>84</v>
      </c>
      <c r="AP226" t="s">
        <v>84</v>
      </c>
      <c r="AR226" t="s">
        <v>84</v>
      </c>
      <c r="AT226" t="s">
        <v>84</v>
      </c>
      <c r="AV226" t="s">
        <v>84</v>
      </c>
      <c r="AX226" t="s">
        <v>84</v>
      </c>
      <c r="AZ226" t="s">
        <v>84</v>
      </c>
      <c r="BB226" t="s">
        <v>84</v>
      </c>
      <c r="BD226">
        <v>2387</v>
      </c>
      <c r="BE226" t="s">
        <v>84</v>
      </c>
      <c r="BF226" t="s">
        <v>84</v>
      </c>
      <c r="BH226" t="s">
        <v>84</v>
      </c>
      <c r="BI226" t="s">
        <v>84</v>
      </c>
      <c r="BJ226" t="s">
        <v>84</v>
      </c>
      <c r="BK226" t="s">
        <v>84</v>
      </c>
      <c r="BM226" t="s">
        <v>84</v>
      </c>
      <c r="BN226" t="s">
        <v>84</v>
      </c>
      <c r="BO226" t="s">
        <v>84</v>
      </c>
      <c r="BQ226">
        <v>0</v>
      </c>
      <c r="BR226">
        <v>1</v>
      </c>
      <c r="BS226">
        <v>1</v>
      </c>
      <c r="BT226">
        <v>0</v>
      </c>
      <c r="BU226">
        <v>200</v>
      </c>
      <c r="BV226">
        <f>IF(テーブル1[[#This Row],[出発地施設緯度.世界測地系.]]="NA",テーブル1[[#This Row],[Olat]],テーブル1[[#This Row],[出発地施設緯度.世界測地系.]])</f>
        <v>35.442887016774499</v>
      </c>
      <c r="BW226">
        <f>IF(テーブル1[[#This Row],[出発地施設経度.世界測地系.]]="NA",テーブル1[[#This Row],[Olon]],テーブル1[[#This Row],[出発地施設経度.世界測地系.]])</f>
        <v>139.63755554375101</v>
      </c>
      <c r="BX226">
        <f>IF(テーブル1[[#This Row],[到着地施設緯度.世界測地系.]]="NA",テーブル1[[#This Row],[Dlat]],テーブル1[[#This Row],[到着地施設緯度.世界測地系.]])</f>
        <v>35.3746999009755</v>
      </c>
      <c r="BY226">
        <f>IF(テーブル1[[#This Row],[到着地施設経度.世界測地系.]]="NA",テーブル1[[#This Row],[Dlon]],テーブル1[[#This Row],[到着地施設経度.世界測地系.]])</f>
        <v>139.59695765516301</v>
      </c>
      <c r="BZ226" t="s">
        <v>84</v>
      </c>
      <c r="CA226" t="s">
        <v>84</v>
      </c>
      <c r="CB226" t="s">
        <v>84</v>
      </c>
      <c r="CC226" t="s">
        <v>84</v>
      </c>
      <c r="CD226">
        <v>35.442887016774499</v>
      </c>
      <c r="CE226">
        <v>139.63755554375101</v>
      </c>
      <c r="CF226">
        <v>35.3746999009755</v>
      </c>
      <c r="CG226">
        <v>139.59695765516301</v>
      </c>
    </row>
    <row r="227" spans="2:85" x14ac:dyDescent="0.4">
      <c r="B227">
        <v>189785</v>
      </c>
      <c r="C227" t="s">
        <v>157</v>
      </c>
      <c r="D227">
        <v>200</v>
      </c>
      <c r="E227" t="s">
        <v>88</v>
      </c>
      <c r="F227" s="1">
        <v>39773.955428240741</v>
      </c>
      <c r="G227" s="1">
        <v>39774.02853009259</v>
      </c>
      <c r="H227">
        <v>6316</v>
      </c>
      <c r="I227" t="str">
        <f>テーブル1[[#This Row],[出発地緯度]]&amp;","&amp;テーブル1[[#This Row],[出発地経度]]</f>
        <v>35.3738469613442,139.578015867537</v>
      </c>
      <c r="J227" t="str">
        <f>テーブル1[[#This Row],[到着地緯度]]&amp;","&amp;テーブル1[[#This Row],[到着地経度]]</f>
        <v>35.35395567759,139.577366737375</v>
      </c>
      <c r="M227" t="s">
        <v>87</v>
      </c>
      <c r="AB227" t="s">
        <v>84</v>
      </c>
      <c r="AD227" t="s">
        <v>84</v>
      </c>
      <c r="AF227" t="s">
        <v>84</v>
      </c>
      <c r="AH227" t="s">
        <v>84</v>
      </c>
      <c r="AJ227" t="s">
        <v>84</v>
      </c>
      <c r="AL227" t="s">
        <v>84</v>
      </c>
      <c r="AN227" t="s">
        <v>84</v>
      </c>
      <c r="AP227" t="s">
        <v>84</v>
      </c>
      <c r="AR227" t="s">
        <v>84</v>
      </c>
      <c r="AT227" t="s">
        <v>84</v>
      </c>
      <c r="AV227" t="s">
        <v>84</v>
      </c>
      <c r="AX227" t="s">
        <v>84</v>
      </c>
      <c r="AZ227" t="s">
        <v>84</v>
      </c>
      <c r="BB227" t="s">
        <v>84</v>
      </c>
      <c r="BD227">
        <v>2388</v>
      </c>
      <c r="BE227" t="s">
        <v>84</v>
      </c>
      <c r="BF227" t="s">
        <v>84</v>
      </c>
      <c r="BH227" t="s">
        <v>84</v>
      </c>
      <c r="BI227" t="s">
        <v>84</v>
      </c>
      <c r="BJ227" t="s">
        <v>84</v>
      </c>
      <c r="BK227" t="s">
        <v>84</v>
      </c>
      <c r="BM227" t="s">
        <v>84</v>
      </c>
      <c r="BN227" t="s">
        <v>84</v>
      </c>
      <c r="BO227" t="s">
        <v>84</v>
      </c>
      <c r="BQ227">
        <v>0</v>
      </c>
      <c r="BR227">
        <v>1</v>
      </c>
      <c r="BS227">
        <v>1</v>
      </c>
      <c r="BT227">
        <v>0</v>
      </c>
      <c r="BU227">
        <v>200</v>
      </c>
      <c r="BV227">
        <f>IF(テーブル1[[#This Row],[出発地施設緯度.世界測地系.]]="NA",テーブル1[[#This Row],[Olat]],テーブル1[[#This Row],[出発地施設緯度.世界測地系.]])</f>
        <v>35.373846961344199</v>
      </c>
      <c r="BW227">
        <f>IF(テーブル1[[#This Row],[出発地施設経度.世界測地系.]]="NA",テーブル1[[#This Row],[Olon]],テーブル1[[#This Row],[出発地施設経度.世界測地系.]])</f>
        <v>139.578015867537</v>
      </c>
      <c r="BX227">
        <f>IF(テーブル1[[#This Row],[到着地施設緯度.世界測地系.]]="NA",テーブル1[[#This Row],[Dlat]],テーブル1[[#This Row],[到着地施設緯度.世界測地系.]])</f>
        <v>35.353955677590001</v>
      </c>
      <c r="BY227">
        <f>IF(テーブル1[[#This Row],[到着地施設経度.世界測地系.]]="NA",テーブル1[[#This Row],[Dlon]],テーブル1[[#This Row],[到着地施設経度.世界測地系.]])</f>
        <v>139.577366737375</v>
      </c>
      <c r="BZ227" t="s">
        <v>84</v>
      </c>
      <c r="CA227" t="s">
        <v>84</v>
      </c>
      <c r="CB227" t="s">
        <v>84</v>
      </c>
      <c r="CC227" t="s">
        <v>84</v>
      </c>
      <c r="CD227">
        <v>35.373846961344199</v>
      </c>
      <c r="CE227">
        <v>139.578015867537</v>
      </c>
      <c r="CF227">
        <v>35.353955677590001</v>
      </c>
      <c r="CG227">
        <v>139.577366737375</v>
      </c>
    </row>
    <row r="228" spans="2:85" x14ac:dyDescent="0.4">
      <c r="B228">
        <v>189971</v>
      </c>
      <c r="C228" t="s">
        <v>157</v>
      </c>
      <c r="D228">
        <v>200</v>
      </c>
      <c r="E228" t="s">
        <v>88</v>
      </c>
      <c r="F228" s="1">
        <v>39774.544409722221</v>
      </c>
      <c r="G228" s="1">
        <v>39774.589270833334</v>
      </c>
      <c r="H228">
        <v>3876</v>
      </c>
      <c r="I228" t="str">
        <f>テーブル1[[#This Row],[出発地緯度]]&amp;","&amp;テーブル1[[#This Row],[出発地経度]]</f>
        <v>35.3523570822823,139.533496554364</v>
      </c>
      <c r="J228" t="str">
        <f>テーブル1[[#This Row],[到着地緯度]]&amp;","&amp;テーブル1[[#This Row],[到着地経度]]</f>
        <v>35.3636169524467,139.554938155178</v>
      </c>
      <c r="M228" t="s">
        <v>82</v>
      </c>
      <c r="N228" t="s">
        <v>104</v>
      </c>
      <c r="AB228">
        <v>110</v>
      </c>
      <c r="AC228" s="1">
        <v>39774.560578703706</v>
      </c>
      <c r="AD228" t="s">
        <v>84</v>
      </c>
      <c r="AF228" t="s">
        <v>84</v>
      </c>
      <c r="AH228" t="s">
        <v>84</v>
      </c>
      <c r="AJ228" t="s">
        <v>84</v>
      </c>
      <c r="AL228" t="s">
        <v>84</v>
      </c>
      <c r="AN228" t="s">
        <v>84</v>
      </c>
      <c r="AP228" t="s">
        <v>84</v>
      </c>
      <c r="AR228" t="s">
        <v>84</v>
      </c>
      <c r="AT228" t="s">
        <v>84</v>
      </c>
      <c r="AV228" t="s">
        <v>84</v>
      </c>
      <c r="AX228" t="s">
        <v>84</v>
      </c>
      <c r="AZ228" t="s">
        <v>84</v>
      </c>
      <c r="BB228" t="s">
        <v>84</v>
      </c>
      <c r="BD228">
        <v>2515</v>
      </c>
      <c r="BE228" t="s">
        <v>84</v>
      </c>
      <c r="BF228" t="s">
        <v>84</v>
      </c>
      <c r="BH228" t="s">
        <v>84</v>
      </c>
      <c r="BI228" t="s">
        <v>84</v>
      </c>
      <c r="BJ228" t="s">
        <v>84</v>
      </c>
      <c r="BK228" t="s">
        <v>84</v>
      </c>
      <c r="BM228" t="s">
        <v>84</v>
      </c>
      <c r="BN228" t="s">
        <v>84</v>
      </c>
      <c r="BO228" t="s">
        <v>84</v>
      </c>
      <c r="BQ228">
        <v>0</v>
      </c>
      <c r="BR228">
        <v>1</v>
      </c>
      <c r="BS228">
        <v>1</v>
      </c>
      <c r="BT228">
        <v>1</v>
      </c>
      <c r="BU228">
        <v>420</v>
      </c>
      <c r="BV228">
        <f>IF(テーブル1[[#This Row],[出発地施設緯度.世界測地系.]]="NA",テーブル1[[#This Row],[Olat]],テーブル1[[#This Row],[出発地施設緯度.世界測地系.]])</f>
        <v>35.352357082282303</v>
      </c>
      <c r="BW228">
        <f>IF(テーブル1[[#This Row],[出発地施設経度.世界測地系.]]="NA",テーブル1[[#This Row],[Olon]],テーブル1[[#This Row],[出発地施設経度.世界測地系.]])</f>
        <v>139.53349655436401</v>
      </c>
      <c r="BX228">
        <f>IF(テーブル1[[#This Row],[到着地施設緯度.世界測地系.]]="NA",テーブル1[[#This Row],[Dlat]],テーブル1[[#This Row],[到着地施設緯度.世界測地系.]])</f>
        <v>35.363616952446698</v>
      </c>
      <c r="BY228">
        <f>IF(テーブル1[[#This Row],[到着地施設経度.世界測地系.]]="NA",テーブル1[[#This Row],[Dlon]],テーブル1[[#This Row],[到着地施設経度.世界測地系.]])</f>
        <v>139.55493815517801</v>
      </c>
      <c r="BZ228" t="s">
        <v>84</v>
      </c>
      <c r="CA228" t="s">
        <v>84</v>
      </c>
      <c r="CB228" t="s">
        <v>84</v>
      </c>
      <c r="CC228" t="s">
        <v>84</v>
      </c>
      <c r="CD228">
        <v>35.352357082282303</v>
      </c>
      <c r="CE228">
        <v>139.53349655436401</v>
      </c>
      <c r="CF228">
        <v>35.363616952446698</v>
      </c>
      <c r="CG228">
        <v>139.55493815517801</v>
      </c>
    </row>
    <row r="229" spans="2:85" x14ac:dyDescent="0.4">
      <c r="B229">
        <v>191574</v>
      </c>
      <c r="C229" t="s">
        <v>157</v>
      </c>
      <c r="D229">
        <v>200</v>
      </c>
      <c r="E229" t="s">
        <v>88</v>
      </c>
      <c r="F229" s="1">
        <v>39777.990555555552</v>
      </c>
      <c r="G229" s="1">
        <v>39778.01798611111</v>
      </c>
      <c r="H229">
        <v>2370</v>
      </c>
      <c r="I229" t="str">
        <f>テーブル1[[#This Row],[出発地緯度]]&amp;","&amp;テーブル1[[#This Row],[出発地経度]]</f>
        <v>35.3754777525239,139.576047055952</v>
      </c>
      <c r="J229" t="str">
        <f>テーブル1[[#This Row],[到着地緯度]]&amp;","&amp;テーブル1[[#This Row],[到着地経度]]</f>
        <v>35.353778595876,139.577329248643</v>
      </c>
      <c r="M229" t="s">
        <v>87</v>
      </c>
      <c r="N229" t="s">
        <v>112</v>
      </c>
      <c r="O229" t="s">
        <v>108</v>
      </c>
      <c r="AB229">
        <v>800</v>
      </c>
      <c r="AC229" s="1">
        <v>39778.006261574075</v>
      </c>
      <c r="AD229">
        <v>500</v>
      </c>
      <c r="AE229" s="1">
        <v>39778.009733796294</v>
      </c>
      <c r="AF229" t="s">
        <v>84</v>
      </c>
      <c r="AH229" t="s">
        <v>84</v>
      </c>
      <c r="AJ229" t="s">
        <v>84</v>
      </c>
      <c r="AL229" t="s">
        <v>84</v>
      </c>
      <c r="AN229" t="s">
        <v>84</v>
      </c>
      <c r="AP229" t="s">
        <v>84</v>
      </c>
      <c r="AR229" t="s">
        <v>84</v>
      </c>
      <c r="AT229" t="s">
        <v>84</v>
      </c>
      <c r="AV229" t="s">
        <v>84</v>
      </c>
      <c r="AX229" t="s">
        <v>84</v>
      </c>
      <c r="AZ229" t="s">
        <v>84</v>
      </c>
      <c r="BB229" t="s">
        <v>84</v>
      </c>
      <c r="BD229">
        <v>3513</v>
      </c>
      <c r="BE229" t="s">
        <v>84</v>
      </c>
      <c r="BF229" t="s">
        <v>84</v>
      </c>
      <c r="BH229" t="s">
        <v>84</v>
      </c>
      <c r="BI229" t="s">
        <v>84</v>
      </c>
      <c r="BJ229" t="s">
        <v>84</v>
      </c>
      <c r="BK229" t="s">
        <v>84</v>
      </c>
      <c r="BM229" t="s">
        <v>84</v>
      </c>
      <c r="BN229" t="s">
        <v>84</v>
      </c>
      <c r="BO229" t="s">
        <v>84</v>
      </c>
      <c r="BQ229">
        <v>0</v>
      </c>
      <c r="BR229">
        <v>1</v>
      </c>
      <c r="BS229">
        <v>1</v>
      </c>
      <c r="BT229">
        <v>1</v>
      </c>
      <c r="BU229">
        <v>200</v>
      </c>
      <c r="BV229">
        <f>IF(テーブル1[[#This Row],[出発地施設緯度.世界測地系.]]="NA",テーブル1[[#This Row],[Olat]],テーブル1[[#This Row],[出発地施設緯度.世界測地系.]])</f>
        <v>35.375477752523899</v>
      </c>
      <c r="BW229">
        <f>IF(テーブル1[[#This Row],[出発地施設経度.世界測地系.]]="NA",テーブル1[[#This Row],[Olon]],テーブル1[[#This Row],[出発地施設経度.世界測地系.]])</f>
        <v>139.57604705595199</v>
      </c>
      <c r="BX229">
        <f>IF(テーブル1[[#This Row],[到着地施設緯度.世界測地系.]]="NA",テーブル1[[#This Row],[Dlat]],テーブル1[[#This Row],[到着地施設緯度.世界測地系.]])</f>
        <v>35.353778595876001</v>
      </c>
      <c r="BY229">
        <f>IF(テーブル1[[#This Row],[到着地施設経度.世界測地系.]]="NA",テーブル1[[#This Row],[Dlon]],テーブル1[[#This Row],[到着地施設経度.世界測地系.]])</f>
        <v>139.577329248643</v>
      </c>
      <c r="BZ229" t="s">
        <v>84</v>
      </c>
      <c r="CA229" t="s">
        <v>84</v>
      </c>
      <c r="CB229" t="s">
        <v>84</v>
      </c>
      <c r="CC229" t="s">
        <v>84</v>
      </c>
      <c r="CD229">
        <v>35.375477752523899</v>
      </c>
      <c r="CE229">
        <v>139.57604705595199</v>
      </c>
      <c r="CF229">
        <v>35.353778595876001</v>
      </c>
      <c r="CG229">
        <v>139.577329248643</v>
      </c>
    </row>
    <row r="230" spans="2:85" x14ac:dyDescent="0.4">
      <c r="B230">
        <v>192105</v>
      </c>
      <c r="C230" t="s">
        <v>157</v>
      </c>
      <c r="D230">
        <v>200</v>
      </c>
      <c r="E230" t="s">
        <v>88</v>
      </c>
      <c r="F230" s="1">
        <v>39778.938483796293</v>
      </c>
      <c r="G230" s="1">
        <v>39778.973263888889</v>
      </c>
      <c r="H230">
        <v>3005</v>
      </c>
      <c r="I230" t="str">
        <f>テーブル1[[#This Row],[出発地緯度]]&amp;","&amp;テーブル1[[#This Row],[出発地経度]]</f>
        <v>35.442699248758,139.638236795819</v>
      </c>
      <c r="J230" t="str">
        <f>テーブル1[[#This Row],[到着地緯度]]&amp;","&amp;テーブル1[[#This Row],[到着地経度]]</f>
        <v>35.3580755281744,139.588315538382</v>
      </c>
      <c r="M230" t="s">
        <v>87</v>
      </c>
      <c r="N230" t="s">
        <v>112</v>
      </c>
      <c r="O230" t="s">
        <v>100</v>
      </c>
      <c r="P230" t="s">
        <v>82</v>
      </c>
      <c r="AB230">
        <v>800</v>
      </c>
      <c r="AC230" s="1">
        <v>39778.953032407408</v>
      </c>
      <c r="AD230">
        <v>240</v>
      </c>
      <c r="AE230" s="1">
        <v>39778.956979166665</v>
      </c>
      <c r="AF230">
        <v>420</v>
      </c>
      <c r="AG230" s="1">
        <v>39778.969629629632</v>
      </c>
      <c r="AH230" t="s">
        <v>84</v>
      </c>
      <c r="AJ230" t="s">
        <v>84</v>
      </c>
      <c r="AL230" t="s">
        <v>84</v>
      </c>
      <c r="AN230" t="s">
        <v>84</v>
      </c>
      <c r="AP230" t="s">
        <v>84</v>
      </c>
      <c r="AR230" t="s">
        <v>84</v>
      </c>
      <c r="AT230" t="s">
        <v>84</v>
      </c>
      <c r="AV230" t="s">
        <v>84</v>
      </c>
      <c r="AX230" t="s">
        <v>84</v>
      </c>
      <c r="AZ230" t="s">
        <v>84</v>
      </c>
      <c r="BB230" t="s">
        <v>84</v>
      </c>
      <c r="BD230">
        <v>3807</v>
      </c>
      <c r="BE230" t="s">
        <v>84</v>
      </c>
      <c r="BF230" t="s">
        <v>84</v>
      </c>
      <c r="BH230" t="s">
        <v>84</v>
      </c>
      <c r="BI230" t="s">
        <v>84</v>
      </c>
      <c r="BJ230" t="s">
        <v>84</v>
      </c>
      <c r="BK230" t="s">
        <v>84</v>
      </c>
      <c r="BM230" t="s">
        <v>84</v>
      </c>
      <c r="BN230" t="s">
        <v>84</v>
      </c>
      <c r="BO230" t="s">
        <v>84</v>
      </c>
      <c r="BQ230">
        <v>0</v>
      </c>
      <c r="BR230">
        <v>1</v>
      </c>
      <c r="BS230">
        <v>1</v>
      </c>
      <c r="BT230">
        <v>1</v>
      </c>
      <c r="BU230">
        <v>200</v>
      </c>
      <c r="BV230">
        <f>IF(テーブル1[[#This Row],[出発地施設緯度.世界測地系.]]="NA",テーブル1[[#This Row],[Olat]],テーブル1[[#This Row],[出発地施設緯度.世界測地系.]])</f>
        <v>35.442699248757997</v>
      </c>
      <c r="BW230">
        <f>IF(テーブル1[[#This Row],[出発地施設経度.世界測地系.]]="NA",テーブル1[[#This Row],[Olon]],テーブル1[[#This Row],[出発地施設経度.世界測地系.]])</f>
        <v>139.63823679581901</v>
      </c>
      <c r="BX230">
        <f>IF(テーブル1[[#This Row],[到着地施設緯度.世界測地系.]]="NA",テーブル1[[#This Row],[Dlat]],テーブル1[[#This Row],[到着地施設緯度.世界測地系.]])</f>
        <v>35.358075528174403</v>
      </c>
      <c r="BY230">
        <f>IF(テーブル1[[#This Row],[到着地施設経度.世界測地系.]]="NA",テーブル1[[#This Row],[Dlon]],テーブル1[[#This Row],[到着地施設経度.世界測地系.]])</f>
        <v>139.58831553838201</v>
      </c>
      <c r="BZ230" t="s">
        <v>84</v>
      </c>
      <c r="CA230" t="s">
        <v>84</v>
      </c>
      <c r="CB230" t="s">
        <v>84</v>
      </c>
      <c r="CC230" t="s">
        <v>84</v>
      </c>
      <c r="CD230">
        <v>35.442699248757997</v>
      </c>
      <c r="CE230">
        <v>139.63823679581901</v>
      </c>
      <c r="CF230">
        <v>35.358075528174403</v>
      </c>
      <c r="CG230">
        <v>139.58831553838201</v>
      </c>
    </row>
    <row r="231" spans="2:85" x14ac:dyDescent="0.4">
      <c r="B231">
        <v>192733</v>
      </c>
      <c r="C231" t="s">
        <v>157</v>
      </c>
      <c r="D231">
        <v>200</v>
      </c>
      <c r="E231" t="s">
        <v>88</v>
      </c>
      <c r="F231" s="1">
        <v>39780.000173611108</v>
      </c>
      <c r="G231" s="1">
        <v>39780.031863425924</v>
      </c>
      <c r="H231">
        <v>2738</v>
      </c>
      <c r="I231" t="str">
        <f>テーブル1[[#This Row],[出発地緯度]]&amp;","&amp;テーブル1[[#This Row],[出発地経度]]</f>
        <v>35.4439384093759,139.637845171284</v>
      </c>
      <c r="J231" t="str">
        <f>テーブル1[[#This Row],[到着地緯度]]&amp;","&amp;テーブル1[[#This Row],[到着地経度]]</f>
        <v>35.351498753503,139.578117788135</v>
      </c>
      <c r="M231" t="s">
        <v>87</v>
      </c>
      <c r="N231" t="s">
        <v>112</v>
      </c>
      <c r="O231" t="s">
        <v>87</v>
      </c>
      <c r="P231" t="s">
        <v>108</v>
      </c>
      <c r="AB231">
        <v>800</v>
      </c>
      <c r="AC231" s="1">
        <v>39780.000277777777</v>
      </c>
      <c r="AD231">
        <v>200</v>
      </c>
      <c r="AE231" s="1">
        <v>39780.009641203702</v>
      </c>
      <c r="AF231">
        <v>500</v>
      </c>
      <c r="AG231" s="1">
        <v>39780.024606481478</v>
      </c>
      <c r="AH231" t="s">
        <v>84</v>
      </c>
      <c r="AJ231" t="s">
        <v>84</v>
      </c>
      <c r="AL231" t="s">
        <v>84</v>
      </c>
      <c r="AN231" t="s">
        <v>84</v>
      </c>
      <c r="AP231" t="s">
        <v>84</v>
      </c>
      <c r="AR231" t="s">
        <v>84</v>
      </c>
      <c r="AT231" t="s">
        <v>84</v>
      </c>
      <c r="AV231" t="s">
        <v>84</v>
      </c>
      <c r="AX231" t="s">
        <v>84</v>
      </c>
      <c r="AZ231" t="s">
        <v>84</v>
      </c>
      <c r="BB231" t="s">
        <v>84</v>
      </c>
      <c r="BD231">
        <v>4111</v>
      </c>
      <c r="BE231" t="s">
        <v>84</v>
      </c>
      <c r="BF231" t="s">
        <v>84</v>
      </c>
      <c r="BH231" t="s">
        <v>84</v>
      </c>
      <c r="BI231" t="s">
        <v>84</v>
      </c>
      <c r="BJ231" t="s">
        <v>84</v>
      </c>
      <c r="BK231" t="s">
        <v>84</v>
      </c>
      <c r="BM231" t="s">
        <v>84</v>
      </c>
      <c r="BN231" t="s">
        <v>84</v>
      </c>
      <c r="BO231" t="s">
        <v>84</v>
      </c>
      <c r="BQ231">
        <v>0</v>
      </c>
      <c r="BR231">
        <v>1</v>
      </c>
      <c r="BS231">
        <v>1</v>
      </c>
      <c r="BT231">
        <v>1</v>
      </c>
      <c r="BU231">
        <v>200</v>
      </c>
      <c r="BV231">
        <f>IF(テーブル1[[#This Row],[出発地施設緯度.世界測地系.]]="NA",テーブル1[[#This Row],[Olat]],テーブル1[[#This Row],[出発地施設緯度.世界測地系.]])</f>
        <v>35.443938409375903</v>
      </c>
      <c r="BW231">
        <f>IF(テーブル1[[#This Row],[出発地施設経度.世界測地系.]]="NA",テーブル1[[#This Row],[Olon]],テーブル1[[#This Row],[出発地施設経度.世界測地系.]])</f>
        <v>139.637845171284</v>
      </c>
      <c r="BX231">
        <f>IF(テーブル1[[#This Row],[到着地施設緯度.世界測地系.]]="NA",テーブル1[[#This Row],[Dlat]],テーブル1[[#This Row],[到着地施設緯度.世界測地系.]])</f>
        <v>35.351498753503002</v>
      </c>
      <c r="BY231">
        <f>IF(テーブル1[[#This Row],[到着地施設経度.世界測地系.]]="NA",テーブル1[[#This Row],[Dlon]],テーブル1[[#This Row],[到着地施設経度.世界測地系.]])</f>
        <v>139.57811778813499</v>
      </c>
      <c r="BZ231" t="s">
        <v>84</v>
      </c>
      <c r="CA231" t="s">
        <v>84</v>
      </c>
      <c r="CB231" t="s">
        <v>84</v>
      </c>
      <c r="CC231" t="s">
        <v>84</v>
      </c>
      <c r="CD231">
        <v>35.443938409375903</v>
      </c>
      <c r="CE231">
        <v>139.637845171284</v>
      </c>
      <c r="CF231">
        <v>35.351498753503002</v>
      </c>
      <c r="CG231">
        <v>139.57811778813499</v>
      </c>
    </row>
    <row r="232" spans="2:85" x14ac:dyDescent="0.4">
      <c r="B232">
        <v>193368</v>
      </c>
      <c r="C232" t="s">
        <v>157</v>
      </c>
      <c r="D232">
        <v>200</v>
      </c>
      <c r="E232" t="s">
        <v>88</v>
      </c>
      <c r="F232" s="1">
        <v>39780.966886574075</v>
      </c>
      <c r="G232" s="1">
        <v>39781.021550925929</v>
      </c>
      <c r="H232">
        <v>4723</v>
      </c>
      <c r="I232" t="str">
        <f>テーブル1[[#This Row],[出発地緯度]]&amp;","&amp;テーブル1[[#This Row],[出発地経度]]</f>
        <v>35.4430747108476,139.638365567836</v>
      </c>
      <c r="J232" t="str">
        <f>テーブル1[[#This Row],[到着地緯度]]&amp;","&amp;テーブル1[[#This Row],[到着地経度]]</f>
        <v>35.3534782284718,139.577356060247</v>
      </c>
      <c r="M232" t="s">
        <v>82</v>
      </c>
      <c r="N232" t="s">
        <v>112</v>
      </c>
      <c r="O232" t="s">
        <v>87</v>
      </c>
      <c r="P232" t="s">
        <v>112</v>
      </c>
      <c r="Q232" t="s">
        <v>87</v>
      </c>
      <c r="R232" t="s">
        <v>112</v>
      </c>
      <c r="S232" t="s">
        <v>82</v>
      </c>
      <c r="AB232">
        <v>800</v>
      </c>
      <c r="AC232" s="1">
        <v>39780.969525462962</v>
      </c>
      <c r="AD232">
        <v>200</v>
      </c>
      <c r="AE232" s="1">
        <v>39780.971493055556</v>
      </c>
      <c r="AF232">
        <v>800</v>
      </c>
      <c r="AG232" s="1">
        <v>39780.978483796294</v>
      </c>
      <c r="AH232">
        <v>200</v>
      </c>
      <c r="AI232" s="1">
        <v>39780.984039351853</v>
      </c>
      <c r="AJ232">
        <v>800</v>
      </c>
      <c r="AK232" s="1">
        <v>39780.990590277775</v>
      </c>
      <c r="AL232">
        <v>420</v>
      </c>
      <c r="AM232" s="1">
        <v>39780.99181712963</v>
      </c>
      <c r="AN232" t="s">
        <v>84</v>
      </c>
      <c r="AP232" t="s">
        <v>84</v>
      </c>
      <c r="AR232" t="s">
        <v>84</v>
      </c>
      <c r="AT232" t="s">
        <v>84</v>
      </c>
      <c r="AV232" t="s">
        <v>84</v>
      </c>
      <c r="AX232" t="s">
        <v>84</v>
      </c>
      <c r="AZ232" t="s">
        <v>84</v>
      </c>
      <c r="BB232" t="s">
        <v>84</v>
      </c>
      <c r="BD232">
        <v>4425</v>
      </c>
      <c r="BE232" t="s">
        <v>84</v>
      </c>
      <c r="BF232" t="s">
        <v>84</v>
      </c>
      <c r="BH232" t="s">
        <v>84</v>
      </c>
      <c r="BI232" t="s">
        <v>84</v>
      </c>
      <c r="BJ232" t="s">
        <v>84</v>
      </c>
      <c r="BK232" t="s">
        <v>84</v>
      </c>
      <c r="BM232" t="s">
        <v>84</v>
      </c>
      <c r="BN232" t="s">
        <v>84</v>
      </c>
      <c r="BO232" t="s">
        <v>84</v>
      </c>
      <c r="BQ232">
        <v>0</v>
      </c>
      <c r="BR232">
        <v>1</v>
      </c>
      <c r="BS232">
        <v>1</v>
      </c>
      <c r="BT232">
        <v>1</v>
      </c>
      <c r="BU232">
        <v>420</v>
      </c>
      <c r="BV232">
        <f>IF(テーブル1[[#This Row],[出発地施設緯度.世界測地系.]]="NA",テーブル1[[#This Row],[Olat]],テーブル1[[#This Row],[出発地施設緯度.世界測地系.]])</f>
        <v>35.443074710847597</v>
      </c>
      <c r="BW232">
        <f>IF(テーブル1[[#This Row],[出発地施設経度.世界測地系.]]="NA",テーブル1[[#This Row],[Olon]],テーブル1[[#This Row],[出発地施設経度.世界測地系.]])</f>
        <v>139.63836556783599</v>
      </c>
      <c r="BX232">
        <f>IF(テーブル1[[#This Row],[到着地施設緯度.世界測地系.]]="NA",テーブル1[[#This Row],[Dlat]],テーブル1[[#This Row],[到着地施設緯度.世界測地系.]])</f>
        <v>35.353478228471801</v>
      </c>
      <c r="BY232">
        <f>IF(テーブル1[[#This Row],[到着地施設経度.世界測地系.]]="NA",テーブル1[[#This Row],[Dlon]],テーブル1[[#This Row],[到着地施設経度.世界測地系.]])</f>
        <v>139.57735606024701</v>
      </c>
      <c r="BZ232" t="s">
        <v>84</v>
      </c>
      <c r="CA232" t="s">
        <v>84</v>
      </c>
      <c r="CB232" t="s">
        <v>84</v>
      </c>
      <c r="CC232" t="s">
        <v>84</v>
      </c>
      <c r="CD232">
        <v>35.443074710847597</v>
      </c>
      <c r="CE232">
        <v>139.63836556783599</v>
      </c>
      <c r="CF232">
        <v>35.353478228471801</v>
      </c>
      <c r="CG232">
        <v>139.57735606024701</v>
      </c>
    </row>
    <row r="233" spans="2:85" x14ac:dyDescent="0.4">
      <c r="B233">
        <v>194923</v>
      </c>
      <c r="C233" t="s">
        <v>157</v>
      </c>
      <c r="D233">
        <v>200</v>
      </c>
      <c r="E233" t="s">
        <v>88</v>
      </c>
      <c r="F233" s="1">
        <v>39783.885601851849</v>
      </c>
      <c r="G233" s="1">
        <v>39783.924398148149</v>
      </c>
      <c r="H233">
        <v>3352</v>
      </c>
      <c r="I233" t="str">
        <f>テーブル1[[#This Row],[出発地緯度]]&amp;","&amp;テーブル1[[#This Row],[出発地経度]]</f>
        <v>35.4449791122117,139.638655256086</v>
      </c>
      <c r="J233" t="str">
        <f>テーブル1[[#This Row],[到着地緯度]]&amp;","&amp;テーブル1[[#This Row],[到着地経度]]</f>
        <v>35.3537785983104,139.577468637067</v>
      </c>
      <c r="M233" t="s">
        <v>87</v>
      </c>
      <c r="N233" t="s">
        <v>112</v>
      </c>
      <c r="O233" t="s">
        <v>87</v>
      </c>
      <c r="P233" t="s">
        <v>112</v>
      </c>
      <c r="Q233" t="s">
        <v>100</v>
      </c>
      <c r="AB233">
        <v>800</v>
      </c>
      <c r="AC233" s="1">
        <v>39783.886446759258</v>
      </c>
      <c r="AD233">
        <v>200</v>
      </c>
      <c r="AE233" s="1">
        <v>39783.892071759263</v>
      </c>
      <c r="AF233">
        <v>800</v>
      </c>
      <c r="AG233" s="1">
        <v>39783.905972222223</v>
      </c>
      <c r="AH233">
        <v>240</v>
      </c>
      <c r="AI233" s="1">
        <v>39783.909236111111</v>
      </c>
      <c r="AJ233" t="s">
        <v>84</v>
      </c>
      <c r="AL233" t="s">
        <v>84</v>
      </c>
      <c r="AN233" t="s">
        <v>84</v>
      </c>
      <c r="AP233" t="s">
        <v>84</v>
      </c>
      <c r="AR233" t="s">
        <v>84</v>
      </c>
      <c r="AT233" t="s">
        <v>84</v>
      </c>
      <c r="AV233" t="s">
        <v>84</v>
      </c>
      <c r="AX233" t="s">
        <v>84</v>
      </c>
      <c r="AZ233" t="s">
        <v>84</v>
      </c>
      <c r="BB233" t="s">
        <v>84</v>
      </c>
      <c r="BD233">
        <v>5319</v>
      </c>
      <c r="BE233" t="s">
        <v>84</v>
      </c>
      <c r="BF233" t="s">
        <v>84</v>
      </c>
      <c r="BH233" t="s">
        <v>84</v>
      </c>
      <c r="BI233" t="s">
        <v>84</v>
      </c>
      <c r="BJ233" t="s">
        <v>84</v>
      </c>
      <c r="BK233" t="s">
        <v>84</v>
      </c>
      <c r="BM233" t="s">
        <v>84</v>
      </c>
      <c r="BN233" t="s">
        <v>84</v>
      </c>
      <c r="BO233" t="s">
        <v>84</v>
      </c>
      <c r="BQ233">
        <v>0</v>
      </c>
      <c r="BR233">
        <v>1</v>
      </c>
      <c r="BS233">
        <v>1</v>
      </c>
      <c r="BT233">
        <v>1</v>
      </c>
      <c r="BU233">
        <v>200</v>
      </c>
      <c r="BV233">
        <f>IF(テーブル1[[#This Row],[出発地施設緯度.世界測地系.]]="NA",テーブル1[[#This Row],[Olat]],テーブル1[[#This Row],[出発地施設緯度.世界測地系.]])</f>
        <v>35.444979112211698</v>
      </c>
      <c r="BW233">
        <f>IF(テーブル1[[#This Row],[出発地施設経度.世界測地系.]]="NA",テーブル1[[#This Row],[Olon]],テーブル1[[#This Row],[出発地施設経度.世界測地系.]])</f>
        <v>139.638655256086</v>
      </c>
      <c r="BX233">
        <f>IF(テーブル1[[#This Row],[到着地施設緯度.世界測地系.]]="NA",テーブル1[[#This Row],[Dlat]],テーブル1[[#This Row],[到着地施設緯度.世界測地系.]])</f>
        <v>35.353778598310399</v>
      </c>
      <c r="BY233">
        <f>IF(テーブル1[[#This Row],[到着地施設経度.世界測地系.]]="NA",テーブル1[[#This Row],[Dlon]],テーブル1[[#This Row],[到着地施設経度.世界測地系.]])</f>
        <v>139.577468637067</v>
      </c>
      <c r="BZ233" t="s">
        <v>84</v>
      </c>
      <c r="CA233" t="s">
        <v>84</v>
      </c>
      <c r="CB233" t="s">
        <v>84</v>
      </c>
      <c r="CC233" t="s">
        <v>84</v>
      </c>
      <c r="CD233">
        <v>35.444979112211698</v>
      </c>
      <c r="CE233">
        <v>139.638655256086</v>
      </c>
      <c r="CF233">
        <v>35.353778598310399</v>
      </c>
      <c r="CG233">
        <v>139.577468637067</v>
      </c>
    </row>
    <row r="234" spans="2:85" x14ac:dyDescent="0.4">
      <c r="B234">
        <v>195970</v>
      </c>
      <c r="C234" t="s">
        <v>157</v>
      </c>
      <c r="D234">
        <v>200</v>
      </c>
      <c r="E234" t="s">
        <v>88</v>
      </c>
      <c r="F234" s="1">
        <v>39785.891006944446</v>
      </c>
      <c r="G234" s="1">
        <v>39785.938020833331</v>
      </c>
      <c r="H234">
        <v>4062</v>
      </c>
      <c r="I234" t="str">
        <f>テーブル1[[#This Row],[出発地緯度]]&amp;","&amp;テーブル1[[#This Row],[出発地経度]]</f>
        <v>35.4437292197573,139.637158537941</v>
      </c>
      <c r="J234" t="str">
        <f>テーブル1[[#This Row],[到着地緯度]]&amp;","&amp;テーブル1[[#This Row],[到着地経度]]</f>
        <v>35.3537785973744,139.577415041518</v>
      </c>
      <c r="M234" t="s">
        <v>82</v>
      </c>
      <c r="N234" t="s">
        <v>112</v>
      </c>
      <c r="O234" t="s">
        <v>87</v>
      </c>
      <c r="P234" t="s">
        <v>112</v>
      </c>
      <c r="Q234" t="s">
        <v>87</v>
      </c>
      <c r="R234" t="s">
        <v>112</v>
      </c>
      <c r="S234" t="s">
        <v>100</v>
      </c>
      <c r="T234" t="s">
        <v>82</v>
      </c>
      <c r="AB234">
        <v>800</v>
      </c>
      <c r="AC234" s="1">
        <v>39785.893020833333</v>
      </c>
      <c r="AD234">
        <v>200</v>
      </c>
      <c r="AE234" s="1">
        <v>39785.897800925923</v>
      </c>
      <c r="AF234">
        <v>800</v>
      </c>
      <c r="AG234" s="1">
        <v>39785.904189814813</v>
      </c>
      <c r="AH234">
        <v>200</v>
      </c>
      <c r="AI234" s="1">
        <v>39785.907118055555</v>
      </c>
      <c r="AJ234">
        <v>800</v>
      </c>
      <c r="AK234" s="1">
        <v>39785.913657407407</v>
      </c>
      <c r="AL234">
        <v>240</v>
      </c>
      <c r="AM234" s="1">
        <v>39785.923009259262</v>
      </c>
      <c r="AN234">
        <v>420</v>
      </c>
      <c r="AO234" s="1">
        <v>39785.935972222222</v>
      </c>
      <c r="AP234" t="s">
        <v>84</v>
      </c>
      <c r="AR234" t="s">
        <v>84</v>
      </c>
      <c r="AT234" t="s">
        <v>84</v>
      </c>
      <c r="AV234" t="s">
        <v>84</v>
      </c>
      <c r="AX234" t="s">
        <v>84</v>
      </c>
      <c r="AZ234" t="s">
        <v>84</v>
      </c>
      <c r="BB234" t="s">
        <v>84</v>
      </c>
      <c r="BD234">
        <v>5863</v>
      </c>
      <c r="BE234" t="s">
        <v>84</v>
      </c>
      <c r="BF234" t="s">
        <v>84</v>
      </c>
      <c r="BH234" t="s">
        <v>84</v>
      </c>
      <c r="BI234" t="s">
        <v>84</v>
      </c>
      <c r="BJ234" t="s">
        <v>84</v>
      </c>
      <c r="BK234" t="s">
        <v>84</v>
      </c>
      <c r="BM234" t="s">
        <v>84</v>
      </c>
      <c r="BN234" t="s">
        <v>84</v>
      </c>
      <c r="BO234" t="s">
        <v>84</v>
      </c>
      <c r="BQ234">
        <v>0</v>
      </c>
      <c r="BR234">
        <v>1</v>
      </c>
      <c r="BS234">
        <v>1</v>
      </c>
      <c r="BT234">
        <v>1</v>
      </c>
      <c r="BU234">
        <v>420</v>
      </c>
      <c r="BV234">
        <f>IF(テーブル1[[#This Row],[出発地施設緯度.世界測地系.]]="NA",テーブル1[[#This Row],[Olat]],テーブル1[[#This Row],[出発地施設緯度.世界測地系.]])</f>
        <v>35.443729219757302</v>
      </c>
      <c r="BW234">
        <f>IF(テーブル1[[#This Row],[出発地施設経度.世界測地系.]]="NA",テーブル1[[#This Row],[Olon]],テーブル1[[#This Row],[出発地施設経度.世界測地系.]])</f>
        <v>139.63715853794099</v>
      </c>
      <c r="BX234">
        <f>IF(テーブル1[[#This Row],[到着地施設緯度.世界測地系.]]="NA",テーブル1[[#This Row],[Dlat]],テーブル1[[#This Row],[到着地施設緯度.世界測地系.]])</f>
        <v>35.353778597374401</v>
      </c>
      <c r="BY234">
        <f>IF(テーブル1[[#This Row],[到着地施設経度.世界測地系.]]="NA",テーブル1[[#This Row],[Dlon]],テーブル1[[#This Row],[到着地施設経度.世界測地系.]])</f>
        <v>139.57741504151801</v>
      </c>
      <c r="BZ234" t="s">
        <v>84</v>
      </c>
      <c r="CA234" t="s">
        <v>84</v>
      </c>
      <c r="CB234" t="s">
        <v>84</v>
      </c>
      <c r="CC234" t="s">
        <v>84</v>
      </c>
      <c r="CD234">
        <v>35.443729219757302</v>
      </c>
      <c r="CE234">
        <v>139.63715853794099</v>
      </c>
      <c r="CF234">
        <v>35.353778597374401</v>
      </c>
      <c r="CG234">
        <v>139.57741504151801</v>
      </c>
    </row>
    <row r="235" spans="2:85" x14ac:dyDescent="0.4">
      <c r="B235">
        <v>196489</v>
      </c>
      <c r="C235" t="s">
        <v>157</v>
      </c>
      <c r="D235">
        <v>200</v>
      </c>
      <c r="E235" t="s">
        <v>88</v>
      </c>
      <c r="F235" s="1">
        <v>39786.869629629633</v>
      </c>
      <c r="G235" s="1">
        <v>39786.926122685189</v>
      </c>
      <c r="H235">
        <v>4881</v>
      </c>
      <c r="I235" t="str">
        <f>テーブル1[[#This Row],[出発地緯度]]&amp;","&amp;テーブル1[[#This Row],[出発地経度]]</f>
        <v>35.4440778915521,139.637678878672</v>
      </c>
      <c r="J235" t="str">
        <f>テーブル1[[#This Row],[到着地緯度]]&amp;","&amp;テーブル1[[#This Row],[到着地経度]]</f>
        <v>35.3537678976752,139.577366746021</v>
      </c>
      <c r="M235" t="s">
        <v>87</v>
      </c>
      <c r="N235" t="s">
        <v>112</v>
      </c>
      <c r="O235" t="s">
        <v>99</v>
      </c>
      <c r="AB235">
        <v>800</v>
      </c>
      <c r="AC235" s="1">
        <v>39786.884710648148</v>
      </c>
      <c r="AD235">
        <v>120</v>
      </c>
      <c r="AE235" s="1">
        <v>39786.925671296296</v>
      </c>
      <c r="AF235" t="s">
        <v>84</v>
      </c>
      <c r="AH235" t="s">
        <v>84</v>
      </c>
      <c r="AJ235" t="s">
        <v>84</v>
      </c>
      <c r="AL235" t="s">
        <v>84</v>
      </c>
      <c r="AN235" t="s">
        <v>84</v>
      </c>
      <c r="AP235" t="s">
        <v>84</v>
      </c>
      <c r="AR235" t="s">
        <v>84</v>
      </c>
      <c r="AT235" t="s">
        <v>84</v>
      </c>
      <c r="AV235" t="s">
        <v>84</v>
      </c>
      <c r="AX235" t="s">
        <v>84</v>
      </c>
      <c r="AZ235" t="s">
        <v>84</v>
      </c>
      <c r="BB235" t="s">
        <v>84</v>
      </c>
      <c r="BD235">
        <v>6136</v>
      </c>
      <c r="BE235" t="s">
        <v>84</v>
      </c>
      <c r="BF235" t="s">
        <v>84</v>
      </c>
      <c r="BH235" t="s">
        <v>84</v>
      </c>
      <c r="BI235" t="s">
        <v>84</v>
      </c>
      <c r="BJ235" t="s">
        <v>84</v>
      </c>
      <c r="BK235" t="s">
        <v>84</v>
      </c>
      <c r="BM235" t="s">
        <v>84</v>
      </c>
      <c r="BN235" t="s">
        <v>84</v>
      </c>
      <c r="BO235" t="s">
        <v>84</v>
      </c>
      <c r="BQ235">
        <v>0</v>
      </c>
      <c r="BR235">
        <v>1</v>
      </c>
      <c r="BS235">
        <v>1</v>
      </c>
      <c r="BT235">
        <v>1</v>
      </c>
      <c r="BU235">
        <v>200</v>
      </c>
      <c r="BV235">
        <f>IF(テーブル1[[#This Row],[出発地施設緯度.世界測地系.]]="NA",テーブル1[[#This Row],[Olat]],テーブル1[[#This Row],[出発地施設緯度.世界測地系.]])</f>
        <v>35.444077891552098</v>
      </c>
      <c r="BW235">
        <f>IF(テーブル1[[#This Row],[出発地施設経度.世界測地系.]]="NA",テーブル1[[#This Row],[Olon]],テーブル1[[#This Row],[出発地施設経度.世界測地系.]])</f>
        <v>139.63767887867201</v>
      </c>
      <c r="BX235">
        <f>IF(テーブル1[[#This Row],[到着地施設緯度.世界測地系.]]="NA",テーブル1[[#This Row],[Dlat]],テーブル1[[#This Row],[到着地施設緯度.世界測地系.]])</f>
        <v>35.353767897675198</v>
      </c>
      <c r="BY235">
        <f>IF(テーブル1[[#This Row],[到着地施設経度.世界測地系.]]="NA",テーブル1[[#This Row],[Dlon]],テーブル1[[#This Row],[到着地施設経度.世界測地系.]])</f>
        <v>139.577366746021</v>
      </c>
      <c r="BZ235" t="s">
        <v>84</v>
      </c>
      <c r="CA235" t="s">
        <v>84</v>
      </c>
      <c r="CB235" t="s">
        <v>84</v>
      </c>
      <c r="CC235" t="s">
        <v>84</v>
      </c>
      <c r="CD235">
        <v>35.444077891552098</v>
      </c>
      <c r="CE235">
        <v>139.63767887867201</v>
      </c>
      <c r="CF235">
        <v>35.353767897675198</v>
      </c>
      <c r="CG235">
        <v>139.577366746021</v>
      </c>
    </row>
    <row r="236" spans="2:85" x14ac:dyDescent="0.4">
      <c r="B236">
        <v>197138</v>
      </c>
      <c r="C236" t="s">
        <v>157</v>
      </c>
      <c r="D236">
        <v>200</v>
      </c>
      <c r="E236" t="s">
        <v>88</v>
      </c>
      <c r="F236" s="1">
        <v>39788.002418981479</v>
      </c>
      <c r="G236" s="1">
        <v>39788.033449074072</v>
      </c>
      <c r="H236">
        <v>2681</v>
      </c>
      <c r="I236" t="str">
        <f>テーブル1[[#This Row],[出発地緯度]]&amp;","&amp;テーブル1[[#This Row],[出発地経度]]</f>
        <v>35.4443192546797,139.637045920124</v>
      </c>
      <c r="J236" t="str">
        <f>テーブル1[[#This Row],[到着地緯度]]&amp;","&amp;テーブル1[[#This Row],[到着地経度]]</f>
        <v>35.3537464989336,139.577307751906</v>
      </c>
      <c r="M236" t="s">
        <v>82</v>
      </c>
      <c r="N236" t="s">
        <v>112</v>
      </c>
      <c r="O236" t="s">
        <v>87</v>
      </c>
      <c r="P236" t="s">
        <v>112</v>
      </c>
      <c r="Q236" t="s">
        <v>108</v>
      </c>
      <c r="AB236">
        <v>800</v>
      </c>
      <c r="AC236" s="1">
        <v>39788.004270833335</v>
      </c>
      <c r="AD236">
        <v>200</v>
      </c>
      <c r="AE236" s="1">
        <v>39788.009201388886</v>
      </c>
      <c r="AF236">
        <v>800</v>
      </c>
      <c r="AG236" s="1">
        <v>39788.022361111114</v>
      </c>
      <c r="AH236">
        <v>500</v>
      </c>
      <c r="AI236" s="1">
        <v>39788.029490740744</v>
      </c>
      <c r="AJ236" t="s">
        <v>84</v>
      </c>
      <c r="AL236" t="s">
        <v>84</v>
      </c>
      <c r="AN236" t="s">
        <v>84</v>
      </c>
      <c r="AP236" t="s">
        <v>84</v>
      </c>
      <c r="AR236" t="s">
        <v>84</v>
      </c>
      <c r="AT236" t="s">
        <v>84</v>
      </c>
      <c r="AV236" t="s">
        <v>84</v>
      </c>
      <c r="AX236" t="s">
        <v>84</v>
      </c>
      <c r="AZ236" t="s">
        <v>84</v>
      </c>
      <c r="BB236" t="s">
        <v>84</v>
      </c>
      <c r="BD236">
        <v>6463</v>
      </c>
      <c r="BE236" t="s">
        <v>84</v>
      </c>
      <c r="BF236" t="s">
        <v>84</v>
      </c>
      <c r="BH236" t="s">
        <v>84</v>
      </c>
      <c r="BI236" t="s">
        <v>84</v>
      </c>
      <c r="BJ236" t="s">
        <v>84</v>
      </c>
      <c r="BK236" t="s">
        <v>84</v>
      </c>
      <c r="BM236" t="s">
        <v>84</v>
      </c>
      <c r="BN236" t="s">
        <v>84</v>
      </c>
      <c r="BO236" t="s">
        <v>84</v>
      </c>
      <c r="BQ236">
        <v>0</v>
      </c>
      <c r="BR236">
        <v>1</v>
      </c>
      <c r="BS236">
        <v>1</v>
      </c>
      <c r="BT236">
        <v>1</v>
      </c>
      <c r="BU236">
        <v>420</v>
      </c>
      <c r="BV236">
        <f>IF(テーブル1[[#This Row],[出発地施設緯度.世界測地系.]]="NA",テーブル1[[#This Row],[Olat]],テーブル1[[#This Row],[出発地施設緯度.世界測地系.]])</f>
        <v>35.444319254679698</v>
      </c>
      <c r="BW236">
        <f>IF(テーブル1[[#This Row],[出発地施設経度.世界測地系.]]="NA",テーブル1[[#This Row],[Olon]],テーブル1[[#This Row],[出発地施設経度.世界測地系.]])</f>
        <v>139.637045920124</v>
      </c>
      <c r="BX236">
        <f>IF(テーブル1[[#This Row],[到着地施設緯度.世界測地系.]]="NA",テーブル1[[#This Row],[Dlat]],テーブル1[[#This Row],[到着地施設緯度.世界測地系.]])</f>
        <v>35.353746498933603</v>
      </c>
      <c r="BY236">
        <f>IF(テーブル1[[#This Row],[到着地施設経度.世界測地系.]]="NA",テーブル1[[#This Row],[Dlon]],テーブル1[[#This Row],[到着地施設経度.世界測地系.]])</f>
        <v>139.57730775190601</v>
      </c>
      <c r="BZ236" t="s">
        <v>84</v>
      </c>
      <c r="CA236" t="s">
        <v>84</v>
      </c>
      <c r="CB236" t="s">
        <v>84</v>
      </c>
      <c r="CC236" t="s">
        <v>84</v>
      </c>
      <c r="CD236">
        <v>35.444319254679698</v>
      </c>
      <c r="CE236">
        <v>139.637045920124</v>
      </c>
      <c r="CF236">
        <v>35.353746498933603</v>
      </c>
      <c r="CG236">
        <v>139.57730775190601</v>
      </c>
    </row>
    <row r="237" spans="2:85" x14ac:dyDescent="0.4">
      <c r="B237">
        <v>198707</v>
      </c>
      <c r="C237" t="s">
        <v>157</v>
      </c>
      <c r="D237">
        <v>200</v>
      </c>
      <c r="E237" t="s">
        <v>88</v>
      </c>
      <c r="F237" s="1">
        <v>39790.918842592589</v>
      </c>
      <c r="G237" s="1">
        <v>39790.95113425926</v>
      </c>
      <c r="H237">
        <v>2790</v>
      </c>
      <c r="I237" t="str">
        <f>テーブル1[[#This Row],[出発地緯度]]&amp;","&amp;テーブル1[[#This Row],[出発地経度]]</f>
        <v>35.4434556593244,139.637748601533</v>
      </c>
      <c r="J237" t="str">
        <f>テーブル1[[#This Row],[到着地緯度]]&amp;","&amp;テーブル1[[#This Row],[到着地経度]]</f>
        <v>35.3538054915932,139.577248754089</v>
      </c>
      <c r="M237" t="s">
        <v>82</v>
      </c>
      <c r="N237" t="s">
        <v>87</v>
      </c>
      <c r="O237" t="s">
        <v>112</v>
      </c>
      <c r="P237" t="s">
        <v>100</v>
      </c>
      <c r="Q237" t="s">
        <v>82</v>
      </c>
      <c r="AB237">
        <v>200</v>
      </c>
      <c r="AC237" s="1">
        <v>39790.920787037037</v>
      </c>
      <c r="AD237">
        <v>800</v>
      </c>
      <c r="AE237" s="1">
        <v>39790.935474537036</v>
      </c>
      <c r="AF237">
        <v>240</v>
      </c>
      <c r="AG237" s="1">
        <v>39790.938854166663</v>
      </c>
      <c r="AH237">
        <v>420</v>
      </c>
      <c r="AI237" s="1">
        <v>39790.949201388888</v>
      </c>
      <c r="AJ237" t="s">
        <v>84</v>
      </c>
      <c r="AL237" t="s">
        <v>84</v>
      </c>
      <c r="AN237" t="s">
        <v>84</v>
      </c>
      <c r="AP237" t="s">
        <v>84</v>
      </c>
      <c r="AR237" t="s">
        <v>84</v>
      </c>
      <c r="AT237" t="s">
        <v>84</v>
      </c>
      <c r="AV237" t="s">
        <v>84</v>
      </c>
      <c r="AX237" t="s">
        <v>84</v>
      </c>
      <c r="AZ237" t="s">
        <v>84</v>
      </c>
      <c r="BB237" t="s">
        <v>84</v>
      </c>
      <c r="BD237">
        <v>7395</v>
      </c>
      <c r="BE237" t="s">
        <v>84</v>
      </c>
      <c r="BF237" t="s">
        <v>84</v>
      </c>
      <c r="BH237" t="s">
        <v>84</v>
      </c>
      <c r="BI237" t="s">
        <v>84</v>
      </c>
      <c r="BJ237" t="s">
        <v>84</v>
      </c>
      <c r="BK237" t="s">
        <v>84</v>
      </c>
      <c r="BM237" t="s">
        <v>84</v>
      </c>
      <c r="BN237" t="s">
        <v>84</v>
      </c>
      <c r="BO237" t="s">
        <v>84</v>
      </c>
      <c r="BQ237">
        <v>0</v>
      </c>
      <c r="BR237">
        <v>1</v>
      </c>
      <c r="BS237">
        <v>1</v>
      </c>
      <c r="BT237">
        <v>1</v>
      </c>
      <c r="BU237">
        <v>420</v>
      </c>
      <c r="BV237">
        <f>IF(テーブル1[[#This Row],[出発地施設緯度.世界測地系.]]="NA",テーブル1[[#This Row],[Olat]],テーブル1[[#This Row],[出発地施設緯度.世界測地系.]])</f>
        <v>35.4434556593244</v>
      </c>
      <c r="BW237">
        <f>IF(テーブル1[[#This Row],[出発地施設経度.世界測地系.]]="NA",テーブル1[[#This Row],[Olon]],テーブル1[[#This Row],[出発地施設経度.世界測地系.]])</f>
        <v>139.63774860153299</v>
      </c>
      <c r="BX237">
        <f>IF(テーブル1[[#This Row],[到着地施設緯度.世界測地系.]]="NA",テーブル1[[#This Row],[Dlat]],テーブル1[[#This Row],[到着地施設緯度.世界測地系.]])</f>
        <v>35.353805491593199</v>
      </c>
      <c r="BY237">
        <f>IF(テーブル1[[#This Row],[到着地施設経度.世界測地系.]]="NA",テーブル1[[#This Row],[Dlon]],テーブル1[[#This Row],[到着地施設経度.世界測地系.]])</f>
        <v>139.577248754089</v>
      </c>
      <c r="BZ237" t="s">
        <v>84</v>
      </c>
      <c r="CA237" t="s">
        <v>84</v>
      </c>
      <c r="CB237" t="s">
        <v>84</v>
      </c>
      <c r="CC237" t="s">
        <v>84</v>
      </c>
      <c r="CD237">
        <v>35.4434556593244</v>
      </c>
      <c r="CE237">
        <v>139.63774860153299</v>
      </c>
      <c r="CF237">
        <v>35.353805491593199</v>
      </c>
      <c r="CG237">
        <v>139.577248754089</v>
      </c>
    </row>
    <row r="238" spans="2:85" x14ac:dyDescent="0.4">
      <c r="B238">
        <v>199274</v>
      </c>
      <c r="C238" t="s">
        <v>157</v>
      </c>
      <c r="D238">
        <v>200</v>
      </c>
      <c r="E238" t="s">
        <v>88</v>
      </c>
      <c r="F238" s="1">
        <v>39791.93068287037</v>
      </c>
      <c r="G238" s="1">
        <v>39791.976342592592</v>
      </c>
      <c r="H238">
        <v>3945</v>
      </c>
      <c r="I238" t="str">
        <f>テーブル1[[#This Row],[出発地緯度]]&amp;","&amp;テーブル1[[#This Row],[出発地経度]]</f>
        <v>35.4437399306055,139.637845180423</v>
      </c>
      <c r="J238" t="str">
        <f>テーブル1[[#This Row],[到着地緯度]]&amp;","&amp;テーブル1[[#This Row],[到着地経度]]</f>
        <v>35.3539449775171,139.577297043656</v>
      </c>
      <c r="M238" t="s">
        <v>87</v>
      </c>
      <c r="N238" t="s">
        <v>112</v>
      </c>
      <c r="O238" t="s">
        <v>87</v>
      </c>
      <c r="P238" t="s">
        <v>82</v>
      </c>
      <c r="Q238" t="s">
        <v>112</v>
      </c>
      <c r="R238" t="s">
        <v>100</v>
      </c>
      <c r="S238" t="s">
        <v>82</v>
      </c>
      <c r="AB238">
        <v>800</v>
      </c>
      <c r="AC238" s="1">
        <v>39791.942337962966</v>
      </c>
      <c r="AD238">
        <v>200</v>
      </c>
      <c r="AE238" s="1">
        <v>39791.94667824074</v>
      </c>
      <c r="AF238">
        <v>420</v>
      </c>
      <c r="AG238" s="1">
        <v>39791.953715277778</v>
      </c>
      <c r="AH238">
        <v>800</v>
      </c>
      <c r="AI238" s="1">
        <v>39791.956782407404</v>
      </c>
      <c r="AJ238">
        <v>240</v>
      </c>
      <c r="AK238" s="1">
        <v>39791.962453703702</v>
      </c>
      <c r="AL238">
        <v>420</v>
      </c>
      <c r="AM238" s="1">
        <v>39791.973865740743</v>
      </c>
      <c r="AN238" t="s">
        <v>84</v>
      </c>
      <c r="AP238" t="s">
        <v>84</v>
      </c>
      <c r="AR238" t="s">
        <v>84</v>
      </c>
      <c r="AT238" t="s">
        <v>84</v>
      </c>
      <c r="AV238" t="s">
        <v>84</v>
      </c>
      <c r="AX238" t="s">
        <v>84</v>
      </c>
      <c r="AZ238" t="s">
        <v>84</v>
      </c>
      <c r="BB238" t="s">
        <v>84</v>
      </c>
      <c r="BD238">
        <v>7679</v>
      </c>
      <c r="BE238" t="s">
        <v>84</v>
      </c>
      <c r="BF238" t="s">
        <v>84</v>
      </c>
      <c r="BH238" t="s">
        <v>84</v>
      </c>
      <c r="BI238" t="s">
        <v>84</v>
      </c>
      <c r="BJ238" t="s">
        <v>84</v>
      </c>
      <c r="BK238" t="s">
        <v>84</v>
      </c>
      <c r="BM238" t="s">
        <v>84</v>
      </c>
      <c r="BN238" t="s">
        <v>84</v>
      </c>
      <c r="BO238" t="s">
        <v>84</v>
      </c>
      <c r="BQ238">
        <v>0</v>
      </c>
      <c r="BR238">
        <v>1</v>
      </c>
      <c r="BS238">
        <v>1</v>
      </c>
      <c r="BT238">
        <v>1</v>
      </c>
      <c r="BU238">
        <v>200</v>
      </c>
      <c r="BV238">
        <f>IF(テーブル1[[#This Row],[出発地施設緯度.世界測地系.]]="NA",テーブル1[[#This Row],[Olat]],テーブル1[[#This Row],[出発地施設緯度.世界測地系.]])</f>
        <v>35.443739930605503</v>
      </c>
      <c r="BW238">
        <f>IF(テーブル1[[#This Row],[出発地施設経度.世界測地系.]]="NA",テーブル1[[#This Row],[Olon]],テーブル1[[#This Row],[出発地施設経度.世界測地系.]])</f>
        <v>139.637845180423</v>
      </c>
      <c r="BX238">
        <f>IF(テーブル1[[#This Row],[到着地施設緯度.世界測地系.]]="NA",テーブル1[[#This Row],[Dlat]],テーブル1[[#This Row],[到着地施設緯度.世界測地系.]])</f>
        <v>35.353944977517102</v>
      </c>
      <c r="BY238">
        <f>IF(テーブル1[[#This Row],[到着地施設経度.世界測地系.]]="NA",テーブル1[[#This Row],[Dlon]],テーブル1[[#This Row],[到着地施設経度.世界測地系.]])</f>
        <v>139.57729704365599</v>
      </c>
      <c r="BZ238" t="s">
        <v>84</v>
      </c>
      <c r="CA238" t="s">
        <v>84</v>
      </c>
      <c r="CB238" t="s">
        <v>84</v>
      </c>
      <c r="CC238" t="s">
        <v>84</v>
      </c>
      <c r="CD238">
        <v>35.443739930605503</v>
      </c>
      <c r="CE238">
        <v>139.637845180423</v>
      </c>
      <c r="CF238">
        <v>35.353944977517102</v>
      </c>
      <c r="CG238">
        <v>139.57729704365599</v>
      </c>
    </row>
    <row r="239" spans="2:85" x14ac:dyDescent="0.4">
      <c r="B239">
        <v>210079</v>
      </c>
      <c r="C239" t="s">
        <v>157</v>
      </c>
      <c r="D239">
        <v>200</v>
      </c>
      <c r="E239" t="s">
        <v>88</v>
      </c>
      <c r="F239" s="1">
        <v>39792.865081018521</v>
      </c>
      <c r="G239" s="1">
        <v>39792.901516203703</v>
      </c>
      <c r="H239">
        <v>3148</v>
      </c>
      <c r="I239" t="str">
        <f>テーブル1[[#This Row],[出発地緯度]]&amp;","&amp;テーブル1[[#This Row],[出発地経度]]</f>
        <v>35.4434073467833,139.636734787954</v>
      </c>
      <c r="J239" t="str">
        <f>テーブル1[[#This Row],[到着地緯度]]&amp;","&amp;テーブル1[[#This Row],[到着地経度]]</f>
        <v>35.3533763346844,139.577087787219</v>
      </c>
      <c r="M239" t="s">
        <v>87</v>
      </c>
      <c r="N239" t="s">
        <v>112</v>
      </c>
      <c r="O239" t="s">
        <v>87</v>
      </c>
      <c r="P239" t="s">
        <v>100</v>
      </c>
      <c r="Q239" t="s">
        <v>82</v>
      </c>
      <c r="AB239">
        <v>800</v>
      </c>
      <c r="AC239" s="1">
        <v>39792.868761574071</v>
      </c>
      <c r="AD239">
        <v>200</v>
      </c>
      <c r="AE239" s="1">
        <v>39792.87195601852</v>
      </c>
      <c r="AF239">
        <v>240</v>
      </c>
      <c r="AG239" s="1">
        <v>39792.88548611111</v>
      </c>
      <c r="AH239">
        <v>420</v>
      </c>
      <c r="AI239" s="1">
        <v>39792.899942129632</v>
      </c>
      <c r="AJ239" t="s">
        <v>84</v>
      </c>
      <c r="AL239" t="s">
        <v>84</v>
      </c>
      <c r="AN239" t="s">
        <v>84</v>
      </c>
      <c r="AP239" t="s">
        <v>84</v>
      </c>
      <c r="AR239" t="s">
        <v>84</v>
      </c>
      <c r="AT239" t="s">
        <v>84</v>
      </c>
      <c r="AV239" t="s">
        <v>84</v>
      </c>
      <c r="AX239" t="s">
        <v>84</v>
      </c>
      <c r="AZ239" t="s">
        <v>84</v>
      </c>
      <c r="BB239" t="s">
        <v>84</v>
      </c>
      <c r="BD239">
        <v>7953</v>
      </c>
      <c r="BE239" t="s">
        <v>84</v>
      </c>
      <c r="BF239" t="s">
        <v>84</v>
      </c>
      <c r="BH239" t="s">
        <v>84</v>
      </c>
      <c r="BI239" t="s">
        <v>84</v>
      </c>
      <c r="BJ239" t="s">
        <v>84</v>
      </c>
      <c r="BK239" t="s">
        <v>84</v>
      </c>
      <c r="BM239" t="s">
        <v>84</v>
      </c>
      <c r="BN239" t="s">
        <v>84</v>
      </c>
      <c r="BO239" t="s">
        <v>84</v>
      </c>
      <c r="BQ239">
        <v>0</v>
      </c>
      <c r="BR239">
        <v>1</v>
      </c>
      <c r="BS239">
        <v>1</v>
      </c>
      <c r="BT239">
        <v>1</v>
      </c>
      <c r="BU239">
        <v>200</v>
      </c>
      <c r="BV239">
        <f>IF(テーブル1[[#This Row],[出発地施設緯度.世界測地系.]]="NA",テーブル1[[#This Row],[Olat]],テーブル1[[#This Row],[出発地施設緯度.世界測地系.]])</f>
        <v>35.443407346783303</v>
      </c>
      <c r="BW239">
        <f>IF(テーブル1[[#This Row],[出発地施設経度.世界測地系.]]="NA",テーブル1[[#This Row],[Olon]],テーブル1[[#This Row],[出発地施設経度.世界測地系.]])</f>
        <v>139.636734787954</v>
      </c>
      <c r="BX239">
        <f>IF(テーブル1[[#This Row],[到着地施設緯度.世界測地系.]]="NA",テーブル1[[#This Row],[Dlat]],テーブル1[[#This Row],[到着地施設緯度.世界測地系.]])</f>
        <v>35.353376334684398</v>
      </c>
      <c r="BY239">
        <f>IF(テーブル1[[#This Row],[到着地施設経度.世界測地系.]]="NA",テーブル1[[#This Row],[Dlon]],テーブル1[[#This Row],[到着地施設経度.世界測地系.]])</f>
        <v>139.577087787219</v>
      </c>
      <c r="BZ239" t="s">
        <v>84</v>
      </c>
      <c r="CA239" t="s">
        <v>84</v>
      </c>
      <c r="CB239" t="s">
        <v>84</v>
      </c>
      <c r="CC239" t="s">
        <v>84</v>
      </c>
      <c r="CD239">
        <v>35.443407346783303</v>
      </c>
      <c r="CE239">
        <v>139.636734787954</v>
      </c>
      <c r="CF239">
        <v>35.353376334684398</v>
      </c>
      <c r="CG239">
        <v>139.577087787219</v>
      </c>
    </row>
    <row r="240" spans="2:85" x14ac:dyDescent="0.4">
      <c r="B240">
        <v>210664</v>
      </c>
      <c r="C240" t="s">
        <v>157</v>
      </c>
      <c r="D240">
        <v>200</v>
      </c>
      <c r="E240" t="s">
        <v>88</v>
      </c>
      <c r="F240" s="1">
        <v>39793.894814814812</v>
      </c>
      <c r="G240" s="1">
        <v>39793.936030092591</v>
      </c>
      <c r="H240">
        <v>3561</v>
      </c>
      <c r="I240" t="str">
        <f>テーブル1[[#This Row],[出発地緯度]]&amp;","&amp;テーブル1[[#This Row],[出発地経度]]</f>
        <v>35.4444587504412,139.637657462913</v>
      </c>
      <c r="J240" t="str">
        <f>テーブル1[[#This Row],[到着地緯度]]&amp;","&amp;テーブル1[[#This Row],[到着地経度]]</f>
        <v>35.3538161923227,139.577356044686</v>
      </c>
      <c r="M240" t="s">
        <v>82</v>
      </c>
      <c r="N240" t="s">
        <v>87</v>
      </c>
      <c r="O240" t="s">
        <v>100</v>
      </c>
      <c r="P240" t="s">
        <v>112</v>
      </c>
      <c r="Q240" t="s">
        <v>100</v>
      </c>
      <c r="R240" t="s">
        <v>82</v>
      </c>
      <c r="AB240">
        <v>200</v>
      </c>
      <c r="AC240" s="1">
        <v>39793.896331018521</v>
      </c>
      <c r="AD240">
        <v>240</v>
      </c>
      <c r="AE240" s="1">
        <v>39793.912199074075</v>
      </c>
      <c r="AF240">
        <v>800</v>
      </c>
      <c r="AG240" s="1">
        <v>39793.913090277776</v>
      </c>
      <c r="AH240">
        <v>240</v>
      </c>
      <c r="AI240" s="1">
        <v>39793.923645833333</v>
      </c>
      <c r="AJ240">
        <v>420</v>
      </c>
      <c r="AK240" s="1">
        <v>39793.934432870374</v>
      </c>
      <c r="AL240" t="s">
        <v>84</v>
      </c>
      <c r="AN240" t="s">
        <v>84</v>
      </c>
      <c r="AP240" t="s">
        <v>84</v>
      </c>
      <c r="AR240" t="s">
        <v>84</v>
      </c>
      <c r="AT240" t="s">
        <v>84</v>
      </c>
      <c r="AV240" t="s">
        <v>84</v>
      </c>
      <c r="AX240" t="s">
        <v>84</v>
      </c>
      <c r="AZ240" t="s">
        <v>84</v>
      </c>
      <c r="BB240" t="s">
        <v>84</v>
      </c>
      <c r="BD240">
        <v>8254</v>
      </c>
      <c r="BE240" t="s">
        <v>84</v>
      </c>
      <c r="BF240" t="s">
        <v>84</v>
      </c>
      <c r="BH240" t="s">
        <v>84</v>
      </c>
      <c r="BI240" t="s">
        <v>84</v>
      </c>
      <c r="BJ240" t="s">
        <v>84</v>
      </c>
      <c r="BK240" t="s">
        <v>84</v>
      </c>
      <c r="BM240" t="s">
        <v>84</v>
      </c>
      <c r="BN240" t="s">
        <v>84</v>
      </c>
      <c r="BO240" t="s">
        <v>84</v>
      </c>
      <c r="BQ240">
        <v>0</v>
      </c>
      <c r="BR240">
        <v>1</v>
      </c>
      <c r="BS240">
        <v>1</v>
      </c>
      <c r="BT240">
        <v>1</v>
      </c>
      <c r="BU240">
        <v>420</v>
      </c>
      <c r="BV240">
        <f>IF(テーブル1[[#This Row],[出発地施設緯度.世界測地系.]]="NA",テーブル1[[#This Row],[Olat]],テーブル1[[#This Row],[出発地施設緯度.世界測地系.]])</f>
        <v>35.4444587504412</v>
      </c>
      <c r="BW240">
        <f>IF(テーブル1[[#This Row],[出発地施設経度.世界測地系.]]="NA",テーブル1[[#This Row],[Olon]],テーブル1[[#This Row],[出発地施設経度.世界測地系.]])</f>
        <v>139.63765746291301</v>
      </c>
      <c r="BX240">
        <f>IF(テーブル1[[#This Row],[到着地施設緯度.世界測地系.]]="NA",テーブル1[[#This Row],[Dlat]],テーブル1[[#This Row],[到着地施設緯度.世界測地系.]])</f>
        <v>35.353816192322697</v>
      </c>
      <c r="BY240">
        <f>IF(テーブル1[[#This Row],[到着地施設経度.世界測地系.]]="NA",テーブル1[[#This Row],[Dlon]],テーブル1[[#This Row],[到着地施設経度.世界測地系.]])</f>
        <v>139.57735604468601</v>
      </c>
      <c r="BZ240" t="s">
        <v>84</v>
      </c>
      <c r="CA240" t="s">
        <v>84</v>
      </c>
      <c r="CB240" t="s">
        <v>84</v>
      </c>
      <c r="CC240" t="s">
        <v>84</v>
      </c>
      <c r="CD240">
        <v>35.4444587504412</v>
      </c>
      <c r="CE240">
        <v>139.63765746291301</v>
      </c>
      <c r="CF240">
        <v>35.353816192322697</v>
      </c>
      <c r="CG240">
        <v>139.57735604468601</v>
      </c>
    </row>
    <row r="241" spans="2:85" x14ac:dyDescent="0.4">
      <c r="B241">
        <v>211242</v>
      </c>
      <c r="C241" t="s">
        <v>157</v>
      </c>
      <c r="D241">
        <v>200</v>
      </c>
      <c r="E241" t="s">
        <v>88</v>
      </c>
      <c r="F241" s="1">
        <v>39794.97896990741</v>
      </c>
      <c r="G241" s="1">
        <v>39795.012141203704</v>
      </c>
      <c r="H241">
        <v>2866</v>
      </c>
      <c r="I241" t="str">
        <f>テーブル1[[#This Row],[出発地緯度]]&amp;","&amp;テーブル1[[#This Row],[出発地経度]]</f>
        <v>35.4450059024122,139.63825828782</v>
      </c>
      <c r="J241" t="str">
        <f>テーブル1[[#This Row],[到着地緯度]]&amp;","&amp;テーブル1[[#This Row],[到着地経度]]</f>
        <v>35.3619056931244,139.581137958106</v>
      </c>
      <c r="M241" t="s">
        <v>112</v>
      </c>
      <c r="N241" t="s">
        <v>87</v>
      </c>
      <c r="O241" t="s">
        <v>112</v>
      </c>
      <c r="P241" t="s">
        <v>108</v>
      </c>
      <c r="AB241">
        <v>200</v>
      </c>
      <c r="AC241" s="1">
        <v>39794.986284722225</v>
      </c>
      <c r="AD241">
        <v>800</v>
      </c>
      <c r="AE241" s="1">
        <v>39795.000243055554</v>
      </c>
      <c r="AF241">
        <v>500</v>
      </c>
      <c r="AG241" s="1">
        <v>39795.005648148152</v>
      </c>
      <c r="AH241" t="s">
        <v>84</v>
      </c>
      <c r="AJ241" t="s">
        <v>84</v>
      </c>
      <c r="AL241" t="s">
        <v>84</v>
      </c>
      <c r="AN241" t="s">
        <v>84</v>
      </c>
      <c r="AP241" t="s">
        <v>84</v>
      </c>
      <c r="AR241" t="s">
        <v>84</v>
      </c>
      <c r="AT241" t="s">
        <v>84</v>
      </c>
      <c r="AV241" t="s">
        <v>84</v>
      </c>
      <c r="AX241" t="s">
        <v>84</v>
      </c>
      <c r="AZ241" t="s">
        <v>84</v>
      </c>
      <c r="BB241" t="s">
        <v>84</v>
      </c>
      <c r="BD241">
        <v>8553</v>
      </c>
      <c r="BE241" t="s">
        <v>84</v>
      </c>
      <c r="BF241" t="s">
        <v>84</v>
      </c>
      <c r="BH241" t="s">
        <v>84</v>
      </c>
      <c r="BI241" t="s">
        <v>84</v>
      </c>
      <c r="BJ241" t="s">
        <v>84</v>
      </c>
      <c r="BK241" t="s">
        <v>84</v>
      </c>
      <c r="BM241" t="s">
        <v>84</v>
      </c>
      <c r="BN241" t="s">
        <v>84</v>
      </c>
      <c r="BO241" t="s">
        <v>84</v>
      </c>
      <c r="BQ241">
        <v>0</v>
      </c>
      <c r="BR241">
        <v>1</v>
      </c>
      <c r="BS241">
        <v>1</v>
      </c>
      <c r="BT241">
        <v>1</v>
      </c>
      <c r="BU241">
        <v>800</v>
      </c>
      <c r="BV241">
        <f>IF(テーブル1[[#This Row],[出発地施設緯度.世界測地系.]]="NA",テーブル1[[#This Row],[Olat]],テーブル1[[#This Row],[出発地施設緯度.世界測地系.]])</f>
        <v>35.445005902412198</v>
      </c>
      <c r="BW241">
        <f>IF(テーブル1[[#This Row],[出発地施設経度.世界測地系.]]="NA",テーブル1[[#This Row],[Olon]],テーブル1[[#This Row],[出発地施設経度.世界測地系.]])</f>
        <v>139.63825828782001</v>
      </c>
      <c r="BX241">
        <f>IF(テーブル1[[#This Row],[到着地施設緯度.世界測地系.]]="NA",テーブル1[[#This Row],[Dlat]],テーブル1[[#This Row],[到着地施設緯度.世界測地系.]])</f>
        <v>35.361905693124399</v>
      </c>
      <c r="BY241">
        <f>IF(テーブル1[[#This Row],[到着地施設経度.世界測地系.]]="NA",テーブル1[[#This Row],[Dlon]],テーブル1[[#This Row],[到着地施設経度.世界測地系.]])</f>
        <v>139.58113795810601</v>
      </c>
      <c r="BZ241" t="s">
        <v>84</v>
      </c>
      <c r="CA241" t="s">
        <v>84</v>
      </c>
      <c r="CB241" t="s">
        <v>84</v>
      </c>
      <c r="CC241" t="s">
        <v>84</v>
      </c>
      <c r="CD241">
        <v>35.445005902412198</v>
      </c>
      <c r="CE241">
        <v>139.63825828782001</v>
      </c>
      <c r="CF241">
        <v>35.361905693124399</v>
      </c>
      <c r="CG241">
        <v>139.58113795810601</v>
      </c>
    </row>
    <row r="242" spans="2:85" x14ac:dyDescent="0.4">
      <c r="B242">
        <v>211550</v>
      </c>
      <c r="C242" t="s">
        <v>157</v>
      </c>
      <c r="D242">
        <v>200</v>
      </c>
      <c r="E242" t="s">
        <v>88</v>
      </c>
      <c r="F242" s="1">
        <v>39795.620694444442</v>
      </c>
      <c r="G242" s="1">
        <v>39795.633692129632</v>
      </c>
      <c r="H242">
        <v>1123</v>
      </c>
      <c r="I242" t="str">
        <f>テーブル1[[#This Row],[出発地緯度]]&amp;","&amp;テーブル1[[#This Row],[出発地経度]]</f>
        <v>35.3755581699727,139.577538428392</v>
      </c>
      <c r="J242" t="str">
        <f>テーブル1[[#This Row],[到着地緯度]]&amp;","&amp;テーブル1[[#This Row],[到着地経度]]</f>
        <v>35.3538483880354,139.577307747215</v>
      </c>
      <c r="M242" t="s">
        <v>82</v>
      </c>
      <c r="N242" t="s">
        <v>104</v>
      </c>
      <c r="AB242">
        <v>110</v>
      </c>
      <c r="AC242" s="1">
        <v>39795.622685185182</v>
      </c>
      <c r="AD242" t="s">
        <v>84</v>
      </c>
      <c r="AF242" t="s">
        <v>84</v>
      </c>
      <c r="AH242" t="s">
        <v>84</v>
      </c>
      <c r="AJ242" t="s">
        <v>84</v>
      </c>
      <c r="AL242" t="s">
        <v>84</v>
      </c>
      <c r="AN242" t="s">
        <v>84</v>
      </c>
      <c r="AP242" t="s">
        <v>84</v>
      </c>
      <c r="AR242" t="s">
        <v>84</v>
      </c>
      <c r="AT242" t="s">
        <v>84</v>
      </c>
      <c r="AV242" t="s">
        <v>84</v>
      </c>
      <c r="AX242" t="s">
        <v>84</v>
      </c>
      <c r="AZ242" t="s">
        <v>84</v>
      </c>
      <c r="BB242" t="s">
        <v>84</v>
      </c>
      <c r="BD242">
        <v>8714</v>
      </c>
      <c r="BE242" t="s">
        <v>84</v>
      </c>
      <c r="BF242" t="s">
        <v>84</v>
      </c>
      <c r="BH242" t="s">
        <v>84</v>
      </c>
      <c r="BI242" t="s">
        <v>84</v>
      </c>
      <c r="BJ242" t="s">
        <v>84</v>
      </c>
      <c r="BK242" t="s">
        <v>84</v>
      </c>
      <c r="BM242" t="s">
        <v>84</v>
      </c>
      <c r="BN242" t="s">
        <v>84</v>
      </c>
      <c r="BO242" t="s">
        <v>84</v>
      </c>
      <c r="BQ242">
        <v>0</v>
      </c>
      <c r="BR242">
        <v>1</v>
      </c>
      <c r="BS242">
        <v>1</v>
      </c>
      <c r="BT242">
        <v>1</v>
      </c>
      <c r="BU242">
        <v>420</v>
      </c>
      <c r="BV242">
        <f>IF(テーブル1[[#This Row],[出発地施設緯度.世界測地系.]]="NA",テーブル1[[#This Row],[Olat]],テーブル1[[#This Row],[出発地施設緯度.世界測地系.]])</f>
        <v>35.375558169972699</v>
      </c>
      <c r="BW242">
        <f>IF(テーブル1[[#This Row],[出発地施設経度.世界測地系.]]="NA",テーブル1[[#This Row],[Olon]],テーブル1[[#This Row],[出発地施設経度.世界測地系.]])</f>
        <v>139.57753842839199</v>
      </c>
      <c r="BX242">
        <f>IF(テーブル1[[#This Row],[到着地施設緯度.世界測地系.]]="NA",テーブル1[[#This Row],[Dlat]],テーブル1[[#This Row],[到着地施設緯度.世界測地系.]])</f>
        <v>35.353848388035402</v>
      </c>
      <c r="BY242">
        <f>IF(テーブル1[[#This Row],[到着地施設経度.世界測地系.]]="NA",テーブル1[[#This Row],[Dlon]],テーブル1[[#This Row],[到着地施設経度.世界測地系.]])</f>
        <v>139.577307747215</v>
      </c>
      <c r="BZ242" t="s">
        <v>84</v>
      </c>
      <c r="CA242" t="s">
        <v>84</v>
      </c>
      <c r="CB242" t="s">
        <v>84</v>
      </c>
      <c r="CC242" t="s">
        <v>84</v>
      </c>
      <c r="CD242">
        <v>35.375558169972699</v>
      </c>
      <c r="CE242">
        <v>139.57753842839199</v>
      </c>
      <c r="CF242">
        <v>35.353848388035402</v>
      </c>
      <c r="CG242">
        <v>139.577307747215</v>
      </c>
    </row>
    <row r="243" spans="2:85" x14ac:dyDescent="0.4">
      <c r="B243">
        <v>212755</v>
      </c>
      <c r="C243" t="s">
        <v>157</v>
      </c>
      <c r="D243">
        <v>200</v>
      </c>
      <c r="E243" t="s">
        <v>88</v>
      </c>
      <c r="F243" s="1">
        <v>39797.873449074075</v>
      </c>
      <c r="G243" s="1">
        <v>39797.922858796293</v>
      </c>
      <c r="H243">
        <v>4269</v>
      </c>
      <c r="I243" t="str">
        <f>テーブル1[[#This Row],[出発地緯度]]&amp;","&amp;テーブル1[[#This Row],[出発地経度]]</f>
        <v>35.4437667333609,139.638167052457</v>
      </c>
      <c r="J243" t="str">
        <f>テーブル1[[#This Row],[到着地緯度]]&amp;","&amp;テーブル1[[#This Row],[到着地経度]]</f>
        <v>35.3537089022057,139.5772648572</v>
      </c>
      <c r="M243" t="s">
        <v>87</v>
      </c>
      <c r="N243" t="s">
        <v>82</v>
      </c>
      <c r="AB243">
        <v>420</v>
      </c>
      <c r="AC243" s="1">
        <v>39797.895902777775</v>
      </c>
      <c r="AD243" t="s">
        <v>84</v>
      </c>
      <c r="AF243" t="s">
        <v>84</v>
      </c>
      <c r="AH243" t="s">
        <v>84</v>
      </c>
      <c r="AJ243" t="s">
        <v>84</v>
      </c>
      <c r="AL243" t="s">
        <v>84</v>
      </c>
      <c r="AN243" t="s">
        <v>84</v>
      </c>
      <c r="AP243" t="s">
        <v>84</v>
      </c>
      <c r="AR243" t="s">
        <v>84</v>
      </c>
      <c r="AT243" t="s">
        <v>84</v>
      </c>
      <c r="AV243" t="s">
        <v>84</v>
      </c>
      <c r="AX243" t="s">
        <v>84</v>
      </c>
      <c r="AZ243" t="s">
        <v>84</v>
      </c>
      <c r="BB243" t="s">
        <v>84</v>
      </c>
      <c r="BD243">
        <v>9310</v>
      </c>
      <c r="BE243" t="s">
        <v>84</v>
      </c>
      <c r="BF243" t="s">
        <v>84</v>
      </c>
      <c r="BH243" t="s">
        <v>84</v>
      </c>
      <c r="BI243" t="s">
        <v>84</v>
      </c>
      <c r="BJ243" t="s">
        <v>84</v>
      </c>
      <c r="BK243" t="s">
        <v>84</v>
      </c>
      <c r="BM243" t="s">
        <v>84</v>
      </c>
      <c r="BN243" t="s">
        <v>84</v>
      </c>
      <c r="BO243" t="s">
        <v>84</v>
      </c>
      <c r="BQ243">
        <v>0</v>
      </c>
      <c r="BR243">
        <v>1</v>
      </c>
      <c r="BS243">
        <v>1</v>
      </c>
      <c r="BT243">
        <v>1</v>
      </c>
      <c r="BU243">
        <v>200</v>
      </c>
      <c r="BV243">
        <f>IF(テーブル1[[#This Row],[出発地施設緯度.世界測地系.]]="NA",テーブル1[[#This Row],[Olat]],テーブル1[[#This Row],[出発地施設緯度.世界測地系.]])</f>
        <v>35.443766733360903</v>
      </c>
      <c r="BW243">
        <f>IF(テーブル1[[#This Row],[出発地施設経度.世界測地系.]]="NA",テーブル1[[#This Row],[Olon]],テーブル1[[#This Row],[出発地施設経度.世界測地系.]])</f>
        <v>139.63816705245699</v>
      </c>
      <c r="BX243">
        <f>IF(テーブル1[[#This Row],[到着地施設緯度.世界測地系.]]="NA",テーブル1[[#This Row],[Dlat]],テーブル1[[#This Row],[到着地施設緯度.世界測地系.]])</f>
        <v>35.353708902205703</v>
      </c>
      <c r="BY243">
        <f>IF(テーブル1[[#This Row],[到着地施設経度.世界測地系.]]="NA",テーブル1[[#This Row],[Dlon]],テーブル1[[#This Row],[到着地施設経度.世界測地系.]])</f>
        <v>139.57726485719999</v>
      </c>
      <c r="BZ243" t="s">
        <v>84</v>
      </c>
      <c r="CA243" t="s">
        <v>84</v>
      </c>
      <c r="CB243" t="s">
        <v>84</v>
      </c>
      <c r="CC243" t="s">
        <v>84</v>
      </c>
      <c r="CD243">
        <v>35.443766733360903</v>
      </c>
      <c r="CE243">
        <v>139.63816705245699</v>
      </c>
      <c r="CF243">
        <v>35.353708902205703</v>
      </c>
      <c r="CG243">
        <v>139.57726485719999</v>
      </c>
    </row>
    <row r="244" spans="2:85" x14ac:dyDescent="0.4">
      <c r="B244">
        <v>223648</v>
      </c>
      <c r="C244" t="s">
        <v>157</v>
      </c>
      <c r="D244">
        <v>200</v>
      </c>
      <c r="E244" t="s">
        <v>88</v>
      </c>
      <c r="F244" s="1">
        <v>39798.798125000001</v>
      </c>
      <c r="G244" s="1">
        <v>39798.831620370373</v>
      </c>
      <c r="H244">
        <v>2894</v>
      </c>
      <c r="I244" t="str">
        <f>テーブル1[[#This Row],[出発地緯度]]&amp;","&amp;テーブル1[[#This Row],[出発地経度]]</f>
        <v>35.4450488735472,139.636868901229</v>
      </c>
      <c r="J244" t="str">
        <f>テーブル1[[#This Row],[到着地緯度]]&amp;","&amp;テーブル1[[#This Row],[到着地経度]]</f>
        <v>35.3535587208927,139.577415051641</v>
      </c>
      <c r="M244" t="s">
        <v>82</v>
      </c>
      <c r="N244" t="s">
        <v>87</v>
      </c>
      <c r="O244" t="s">
        <v>100</v>
      </c>
      <c r="P244" t="s">
        <v>82</v>
      </c>
      <c r="AB244">
        <v>200</v>
      </c>
      <c r="AC244" s="1">
        <v>39798.79991898148</v>
      </c>
      <c r="AD244">
        <v>240</v>
      </c>
      <c r="AE244" s="1">
        <v>39798.818310185183</v>
      </c>
      <c r="AF244">
        <v>420</v>
      </c>
      <c r="AG244" s="1">
        <v>39798.829467592594</v>
      </c>
      <c r="AH244" t="s">
        <v>84</v>
      </c>
      <c r="AJ244" t="s">
        <v>84</v>
      </c>
      <c r="AL244" t="s">
        <v>84</v>
      </c>
      <c r="AN244" t="s">
        <v>84</v>
      </c>
      <c r="AP244" t="s">
        <v>84</v>
      </c>
      <c r="AR244" t="s">
        <v>84</v>
      </c>
      <c r="AT244" t="s">
        <v>84</v>
      </c>
      <c r="AV244" t="s">
        <v>84</v>
      </c>
      <c r="AX244" t="s">
        <v>84</v>
      </c>
      <c r="AZ244" t="s">
        <v>84</v>
      </c>
      <c r="BB244" t="s">
        <v>84</v>
      </c>
      <c r="BD244">
        <v>9542</v>
      </c>
      <c r="BE244" t="s">
        <v>84</v>
      </c>
      <c r="BF244" t="s">
        <v>84</v>
      </c>
      <c r="BH244" t="s">
        <v>84</v>
      </c>
      <c r="BI244" t="s">
        <v>84</v>
      </c>
      <c r="BJ244" t="s">
        <v>84</v>
      </c>
      <c r="BK244" t="s">
        <v>84</v>
      </c>
      <c r="BM244" t="s">
        <v>84</v>
      </c>
      <c r="BN244" t="s">
        <v>84</v>
      </c>
      <c r="BO244" t="s">
        <v>84</v>
      </c>
      <c r="BQ244">
        <v>0</v>
      </c>
      <c r="BR244">
        <v>1</v>
      </c>
      <c r="BS244">
        <v>1</v>
      </c>
      <c r="BT244">
        <v>1</v>
      </c>
      <c r="BU244">
        <v>420</v>
      </c>
      <c r="BV244">
        <f>IF(テーブル1[[#This Row],[出発地施設緯度.世界測地系.]]="NA",テーブル1[[#This Row],[Olat]],テーブル1[[#This Row],[出発地施設緯度.世界測地系.]])</f>
        <v>35.445048873547201</v>
      </c>
      <c r="BW244">
        <f>IF(テーブル1[[#This Row],[出発地施設経度.世界測地系.]]="NA",テーブル1[[#This Row],[Olon]],テーブル1[[#This Row],[出発地施設経度.世界測地系.]])</f>
        <v>139.63686890122901</v>
      </c>
      <c r="BX244">
        <f>IF(テーブル1[[#This Row],[到着地施設緯度.世界測地系.]]="NA",テーブル1[[#This Row],[Dlat]],テーブル1[[#This Row],[到着地施設緯度.世界測地系.]])</f>
        <v>35.3535587208927</v>
      </c>
      <c r="BY244">
        <f>IF(テーブル1[[#This Row],[到着地施設経度.世界測地系.]]="NA",テーブル1[[#This Row],[Dlon]],テーブル1[[#This Row],[到着地施設経度.世界測地系.]])</f>
        <v>139.577415051641</v>
      </c>
      <c r="BZ244" t="s">
        <v>84</v>
      </c>
      <c r="CA244" t="s">
        <v>84</v>
      </c>
      <c r="CB244" t="s">
        <v>84</v>
      </c>
      <c r="CC244" t="s">
        <v>84</v>
      </c>
      <c r="CD244">
        <v>35.445048873547201</v>
      </c>
      <c r="CE244">
        <v>139.63686890122901</v>
      </c>
      <c r="CF244">
        <v>35.3535587208927</v>
      </c>
      <c r="CG244">
        <v>139.577415051641</v>
      </c>
    </row>
    <row r="245" spans="2:85" x14ac:dyDescent="0.4">
      <c r="B245">
        <v>224032</v>
      </c>
      <c r="C245" t="s">
        <v>157</v>
      </c>
      <c r="D245">
        <v>200</v>
      </c>
      <c r="E245" t="s">
        <v>88</v>
      </c>
      <c r="F245" s="1">
        <v>39799.953703703701</v>
      </c>
      <c r="G245" s="1">
        <v>39800.012048611112</v>
      </c>
      <c r="H245">
        <v>5041</v>
      </c>
      <c r="I245" t="str">
        <f>テーブル1[[#This Row],[出発地緯度]]&amp;","&amp;テーブル1[[#This Row],[出発地経度]]</f>
        <v>35.4439276888772,139.636605974692</v>
      </c>
      <c r="J245" t="str">
        <f>テーブル1[[#This Row],[到着地緯度]]&amp;","&amp;テーブル1[[#This Row],[到着地経度]]</f>
        <v>35.353859091388,139.577565225339</v>
      </c>
      <c r="M245" t="s">
        <v>87</v>
      </c>
      <c r="N245" t="s">
        <v>82</v>
      </c>
      <c r="O245" t="s">
        <v>108</v>
      </c>
      <c r="AB245">
        <v>420</v>
      </c>
      <c r="AC245" s="1">
        <v>39800.000613425924</v>
      </c>
      <c r="AD245">
        <v>500</v>
      </c>
      <c r="AE245" s="1">
        <v>39800.00377314815</v>
      </c>
      <c r="AF245" t="s">
        <v>84</v>
      </c>
      <c r="AH245" t="s">
        <v>84</v>
      </c>
      <c r="AJ245" t="s">
        <v>84</v>
      </c>
      <c r="AL245" t="s">
        <v>84</v>
      </c>
      <c r="AN245" t="s">
        <v>84</v>
      </c>
      <c r="AP245" t="s">
        <v>84</v>
      </c>
      <c r="AR245" t="s">
        <v>84</v>
      </c>
      <c r="AT245" t="s">
        <v>84</v>
      </c>
      <c r="AV245" t="s">
        <v>84</v>
      </c>
      <c r="AX245" t="s">
        <v>84</v>
      </c>
      <c r="AZ245" t="s">
        <v>84</v>
      </c>
      <c r="BB245" t="s">
        <v>84</v>
      </c>
      <c r="BD245">
        <v>9849</v>
      </c>
      <c r="BE245" t="s">
        <v>84</v>
      </c>
      <c r="BF245" t="s">
        <v>84</v>
      </c>
      <c r="BH245" t="s">
        <v>84</v>
      </c>
      <c r="BI245" t="s">
        <v>84</v>
      </c>
      <c r="BJ245" t="s">
        <v>84</v>
      </c>
      <c r="BK245" t="s">
        <v>84</v>
      </c>
      <c r="BM245" t="s">
        <v>84</v>
      </c>
      <c r="BN245" t="s">
        <v>84</v>
      </c>
      <c r="BO245" t="s">
        <v>84</v>
      </c>
      <c r="BQ245">
        <v>0</v>
      </c>
      <c r="BR245">
        <v>1</v>
      </c>
      <c r="BS245">
        <v>1</v>
      </c>
      <c r="BT245">
        <v>1</v>
      </c>
      <c r="BU245">
        <v>200</v>
      </c>
      <c r="BV245">
        <f>IF(テーブル1[[#This Row],[出発地施設緯度.世界測地系.]]="NA",テーブル1[[#This Row],[Olat]],テーブル1[[#This Row],[出発地施設緯度.世界測地系.]])</f>
        <v>35.443927688877203</v>
      </c>
      <c r="BW245">
        <f>IF(テーブル1[[#This Row],[出発地施設経度.世界測地系.]]="NA",テーブル1[[#This Row],[Olon]],テーブル1[[#This Row],[出発地施設経度.世界測地系.]])</f>
        <v>139.636605974692</v>
      </c>
      <c r="BX245">
        <f>IF(テーブル1[[#This Row],[到着地施設緯度.世界測地系.]]="NA",テーブル1[[#This Row],[Dlat]],テーブル1[[#This Row],[到着地施設緯度.世界測地系.]])</f>
        <v>35.353859091388003</v>
      </c>
      <c r="BY245">
        <f>IF(テーブル1[[#This Row],[到着地施設経度.世界測地系.]]="NA",テーブル1[[#This Row],[Dlon]],テーブル1[[#This Row],[到着地施設経度.世界測地系.]])</f>
        <v>139.57756522533899</v>
      </c>
      <c r="BZ245" t="s">
        <v>84</v>
      </c>
      <c r="CA245" t="s">
        <v>84</v>
      </c>
      <c r="CB245" t="s">
        <v>84</v>
      </c>
      <c r="CC245" t="s">
        <v>84</v>
      </c>
      <c r="CD245">
        <v>35.443927688877203</v>
      </c>
      <c r="CE245">
        <v>139.636605974692</v>
      </c>
      <c r="CF245">
        <v>35.353859091388003</v>
      </c>
      <c r="CG245">
        <v>139.57756522533899</v>
      </c>
    </row>
    <row r="246" spans="2:85" x14ac:dyDescent="0.4">
      <c r="B246">
        <v>224285</v>
      </c>
      <c r="C246" t="s">
        <v>157</v>
      </c>
      <c r="D246">
        <v>200</v>
      </c>
      <c r="E246" t="s">
        <v>88</v>
      </c>
      <c r="F246" s="1">
        <v>39800.810023148151</v>
      </c>
      <c r="G246" s="1">
        <v>39800.837812500002</v>
      </c>
      <c r="H246">
        <v>2401</v>
      </c>
      <c r="I246" t="str">
        <f>テーブル1[[#This Row],[出発地緯度]]&amp;","&amp;テーブル1[[#This Row],[出発地経度]]</f>
        <v>35.443396570893,139.6380490793</v>
      </c>
      <c r="J246" t="str">
        <f>テーブル1[[#This Row],[到着地緯度]]&amp;","&amp;テーブル1[[#This Row],[到着地経度]]</f>
        <v>35.3536284129702,139.577388250658</v>
      </c>
      <c r="M246" t="s">
        <v>87</v>
      </c>
      <c r="N246" t="s">
        <v>100</v>
      </c>
      <c r="O246" t="s">
        <v>82</v>
      </c>
      <c r="AB246">
        <v>240</v>
      </c>
      <c r="AC246" s="1">
        <v>39800.824155092596</v>
      </c>
      <c r="AD246">
        <v>420</v>
      </c>
      <c r="AE246" s="1">
        <v>39800.836099537039</v>
      </c>
      <c r="AF246" t="s">
        <v>84</v>
      </c>
      <c r="AH246" t="s">
        <v>84</v>
      </c>
      <c r="AJ246" t="s">
        <v>84</v>
      </c>
      <c r="AL246" t="s">
        <v>84</v>
      </c>
      <c r="AN246" t="s">
        <v>84</v>
      </c>
      <c r="AP246" t="s">
        <v>84</v>
      </c>
      <c r="AR246" t="s">
        <v>84</v>
      </c>
      <c r="AT246" t="s">
        <v>84</v>
      </c>
      <c r="AV246" t="s">
        <v>84</v>
      </c>
      <c r="AX246" t="s">
        <v>84</v>
      </c>
      <c r="AZ246" t="s">
        <v>84</v>
      </c>
      <c r="BB246" t="s">
        <v>84</v>
      </c>
      <c r="BD246">
        <v>10067</v>
      </c>
      <c r="BE246" t="s">
        <v>84</v>
      </c>
      <c r="BF246" t="s">
        <v>84</v>
      </c>
      <c r="BH246" t="s">
        <v>84</v>
      </c>
      <c r="BI246" t="s">
        <v>84</v>
      </c>
      <c r="BJ246" t="s">
        <v>84</v>
      </c>
      <c r="BK246" t="s">
        <v>84</v>
      </c>
      <c r="BM246" t="s">
        <v>84</v>
      </c>
      <c r="BN246" t="s">
        <v>84</v>
      </c>
      <c r="BO246" t="s">
        <v>84</v>
      </c>
      <c r="BQ246">
        <v>0</v>
      </c>
      <c r="BR246">
        <v>1</v>
      </c>
      <c r="BS246">
        <v>1</v>
      </c>
      <c r="BT246">
        <v>1</v>
      </c>
      <c r="BU246">
        <v>200</v>
      </c>
      <c r="BV246">
        <f>IF(テーブル1[[#This Row],[出発地施設緯度.世界測地系.]]="NA",テーブル1[[#This Row],[Olat]],テーブル1[[#This Row],[出発地施設緯度.世界測地系.]])</f>
        <v>35.443396570893</v>
      </c>
      <c r="BW246">
        <f>IF(テーブル1[[#This Row],[出発地施設経度.世界測地系.]]="NA",テーブル1[[#This Row],[Olon]],テーブル1[[#This Row],[出発地施設経度.世界測地系.]])</f>
        <v>139.6380490793</v>
      </c>
      <c r="BX246">
        <f>IF(テーブル1[[#This Row],[到着地施設緯度.世界測地系.]]="NA",テーブル1[[#This Row],[Dlat]],テーブル1[[#This Row],[到着地施設緯度.世界測地系.]])</f>
        <v>35.353628412970203</v>
      </c>
      <c r="BY246">
        <f>IF(テーブル1[[#This Row],[到着地施設経度.世界測地系.]]="NA",テーブル1[[#This Row],[Dlon]],テーブル1[[#This Row],[到着地施設経度.世界測地系.]])</f>
        <v>139.577388250658</v>
      </c>
      <c r="BZ246" t="s">
        <v>84</v>
      </c>
      <c r="CA246" t="s">
        <v>84</v>
      </c>
      <c r="CB246" t="s">
        <v>84</v>
      </c>
      <c r="CC246" t="s">
        <v>84</v>
      </c>
      <c r="CD246">
        <v>35.443396570893</v>
      </c>
      <c r="CE246">
        <v>139.6380490793</v>
      </c>
      <c r="CF246">
        <v>35.353628412970203</v>
      </c>
      <c r="CG246">
        <v>139.577388250658</v>
      </c>
    </row>
    <row r="247" spans="2:85" x14ac:dyDescent="0.4">
      <c r="B247">
        <v>224722</v>
      </c>
      <c r="C247" t="s">
        <v>157</v>
      </c>
      <c r="D247">
        <v>200</v>
      </c>
      <c r="E247" t="s">
        <v>88</v>
      </c>
      <c r="F247" s="1">
        <v>39801.907939814817</v>
      </c>
      <c r="G247" s="1">
        <v>39801.92150462963</v>
      </c>
      <c r="H247">
        <v>1172</v>
      </c>
      <c r="I247" t="str">
        <f>テーブル1[[#This Row],[出発地緯度]]&amp;","&amp;テーブル1[[#This Row],[出発地経度]]</f>
        <v>35.3710681480731,139.57741504539</v>
      </c>
      <c r="J247" t="str">
        <f>テーブル1[[#This Row],[到着地緯度]]&amp;","&amp;テーブル1[[#This Row],[到着地経度]]</f>
        <v>35.3538054938408,139.577377443402</v>
      </c>
      <c r="M247" t="s">
        <v>100</v>
      </c>
      <c r="N247" t="s">
        <v>82</v>
      </c>
      <c r="AB247">
        <v>420</v>
      </c>
      <c r="AC247" s="1">
        <v>39801.918379629627</v>
      </c>
      <c r="AD247" t="s">
        <v>84</v>
      </c>
      <c r="AF247" t="s">
        <v>84</v>
      </c>
      <c r="AH247" t="s">
        <v>84</v>
      </c>
      <c r="AJ247" t="s">
        <v>84</v>
      </c>
      <c r="AL247" t="s">
        <v>84</v>
      </c>
      <c r="AN247" t="s">
        <v>84</v>
      </c>
      <c r="AP247" t="s">
        <v>84</v>
      </c>
      <c r="AR247" t="s">
        <v>84</v>
      </c>
      <c r="AT247" t="s">
        <v>84</v>
      </c>
      <c r="AV247" t="s">
        <v>84</v>
      </c>
      <c r="AX247" t="s">
        <v>84</v>
      </c>
      <c r="AZ247" t="s">
        <v>84</v>
      </c>
      <c r="BB247" t="s">
        <v>84</v>
      </c>
      <c r="BD247">
        <v>10388</v>
      </c>
      <c r="BE247" t="s">
        <v>84</v>
      </c>
      <c r="BF247" t="s">
        <v>84</v>
      </c>
      <c r="BH247" t="s">
        <v>84</v>
      </c>
      <c r="BI247" t="s">
        <v>84</v>
      </c>
      <c r="BJ247" t="s">
        <v>84</v>
      </c>
      <c r="BK247" t="s">
        <v>84</v>
      </c>
      <c r="BM247" t="s">
        <v>84</v>
      </c>
      <c r="BN247" t="s">
        <v>84</v>
      </c>
      <c r="BO247" t="s">
        <v>84</v>
      </c>
      <c r="BQ247">
        <v>0</v>
      </c>
      <c r="BR247">
        <v>1</v>
      </c>
      <c r="BS247">
        <v>1</v>
      </c>
      <c r="BT247">
        <v>1</v>
      </c>
      <c r="BU247">
        <v>240</v>
      </c>
      <c r="BV247">
        <f>IF(テーブル1[[#This Row],[出発地施設緯度.世界測地系.]]="NA",テーブル1[[#This Row],[Olat]],テーブル1[[#This Row],[出発地施設緯度.世界測地系.]])</f>
        <v>35.3710681480731</v>
      </c>
      <c r="BW247">
        <f>IF(テーブル1[[#This Row],[出発地施設経度.世界測地系.]]="NA",テーブル1[[#This Row],[Olon]],テーブル1[[#This Row],[出発地施設経度.世界測地系.]])</f>
        <v>139.57741504539001</v>
      </c>
      <c r="BX247">
        <f>IF(テーブル1[[#This Row],[到着地施設緯度.世界測地系.]]="NA",テーブル1[[#This Row],[Dlat]],テーブル1[[#This Row],[到着地施設緯度.世界測地系.]])</f>
        <v>35.353805493840802</v>
      </c>
      <c r="BY247">
        <f>IF(テーブル1[[#This Row],[到着地施設経度.世界測地系.]]="NA",テーブル1[[#This Row],[Dlon]],テーブル1[[#This Row],[到着地施設経度.世界測地系.]])</f>
        <v>139.57737744340201</v>
      </c>
      <c r="BZ247" t="s">
        <v>84</v>
      </c>
      <c r="CA247" t="s">
        <v>84</v>
      </c>
      <c r="CB247" t="s">
        <v>84</v>
      </c>
      <c r="CC247" t="s">
        <v>84</v>
      </c>
      <c r="CD247">
        <v>35.3710681480731</v>
      </c>
      <c r="CE247">
        <v>139.57741504539001</v>
      </c>
      <c r="CF247">
        <v>35.353805493840802</v>
      </c>
      <c r="CG247">
        <v>139.57737744340201</v>
      </c>
    </row>
    <row r="248" spans="2:85" x14ac:dyDescent="0.4">
      <c r="B248">
        <v>225591</v>
      </c>
      <c r="C248" t="s">
        <v>157</v>
      </c>
      <c r="D248">
        <v>200</v>
      </c>
      <c r="E248" t="s">
        <v>88</v>
      </c>
      <c r="F248" s="1">
        <v>39804.810416666667</v>
      </c>
      <c r="G248" s="1">
        <v>39804.827465277776</v>
      </c>
      <c r="H248">
        <v>1473</v>
      </c>
      <c r="I248" t="str">
        <f>テーブル1[[#This Row],[出発地緯度]]&amp;","&amp;テーブル1[[#This Row],[出発地経度]]</f>
        <v>35.3536552099154,139.577377450321</v>
      </c>
      <c r="J248" t="str">
        <f>テーブル1[[#This Row],[到着地緯度]]&amp;","&amp;テーブル1[[#This Row],[到着地経度]]</f>
        <v>35.3536553067192,139.577195065464</v>
      </c>
      <c r="M248" t="s">
        <v>100</v>
      </c>
      <c r="AB248" t="s">
        <v>84</v>
      </c>
      <c r="AD248" t="s">
        <v>84</v>
      </c>
      <c r="AF248" t="s">
        <v>84</v>
      </c>
      <c r="AH248" t="s">
        <v>84</v>
      </c>
      <c r="AJ248" t="s">
        <v>84</v>
      </c>
      <c r="AL248" t="s">
        <v>84</v>
      </c>
      <c r="AN248" t="s">
        <v>84</v>
      </c>
      <c r="AP248" t="s">
        <v>84</v>
      </c>
      <c r="AR248" t="s">
        <v>84</v>
      </c>
      <c r="AT248" t="s">
        <v>84</v>
      </c>
      <c r="AV248" t="s">
        <v>84</v>
      </c>
      <c r="AX248" t="s">
        <v>84</v>
      </c>
      <c r="AZ248" t="s">
        <v>84</v>
      </c>
      <c r="BB248" t="s">
        <v>84</v>
      </c>
      <c r="BD248">
        <v>11114</v>
      </c>
      <c r="BE248" t="s">
        <v>84</v>
      </c>
      <c r="BF248" t="s">
        <v>84</v>
      </c>
      <c r="BH248" t="s">
        <v>84</v>
      </c>
      <c r="BI248" t="s">
        <v>84</v>
      </c>
      <c r="BJ248" t="s">
        <v>84</v>
      </c>
      <c r="BK248" t="s">
        <v>84</v>
      </c>
      <c r="BM248" t="s">
        <v>84</v>
      </c>
      <c r="BN248" t="s">
        <v>84</v>
      </c>
      <c r="BO248" t="s">
        <v>84</v>
      </c>
      <c r="BQ248">
        <v>1</v>
      </c>
      <c r="BR248">
        <v>1</v>
      </c>
      <c r="BS248">
        <v>1</v>
      </c>
      <c r="BT248">
        <v>1</v>
      </c>
      <c r="BU248">
        <v>240</v>
      </c>
      <c r="BV248">
        <f>IF(テーブル1[[#This Row],[出発地施設緯度.世界測地系.]]="NA",テーブル1[[#This Row],[Olat]],テーブル1[[#This Row],[出発地施設緯度.世界測地系.]])</f>
        <v>35.353655209915402</v>
      </c>
      <c r="BW248">
        <f>IF(テーブル1[[#This Row],[出発地施設経度.世界測地系.]]="NA",テーブル1[[#This Row],[Olon]],テーブル1[[#This Row],[出発地施設経度.世界測地系.]])</f>
        <v>139.57737745032099</v>
      </c>
      <c r="BX248">
        <f>IF(テーブル1[[#This Row],[到着地施設緯度.世界測地系.]]="NA",テーブル1[[#This Row],[Dlat]],テーブル1[[#This Row],[到着地施設緯度.世界測地系.]])</f>
        <v>35.353655306719197</v>
      </c>
      <c r="BY248">
        <f>IF(テーブル1[[#This Row],[到着地施設経度.世界測地系.]]="NA",テーブル1[[#This Row],[Dlon]],テーブル1[[#This Row],[到着地施設経度.世界測地系.]])</f>
        <v>139.577195065464</v>
      </c>
      <c r="BZ248" t="s">
        <v>84</v>
      </c>
      <c r="CA248" t="s">
        <v>84</v>
      </c>
      <c r="CB248" t="s">
        <v>84</v>
      </c>
      <c r="CC248" t="s">
        <v>84</v>
      </c>
      <c r="CD248">
        <v>35.353655209915402</v>
      </c>
      <c r="CE248">
        <v>139.57737745032099</v>
      </c>
      <c r="CF248">
        <v>35.353655306719197</v>
      </c>
      <c r="CG248">
        <v>139.577195065464</v>
      </c>
    </row>
    <row r="249" spans="2:85" x14ac:dyDescent="0.4">
      <c r="B249">
        <v>225781</v>
      </c>
      <c r="C249" t="s">
        <v>157</v>
      </c>
      <c r="D249">
        <v>200</v>
      </c>
      <c r="E249" t="s">
        <v>88</v>
      </c>
      <c r="F249" s="1">
        <v>39805.55678240741</v>
      </c>
      <c r="G249" s="1">
        <v>39805.605949074074</v>
      </c>
      <c r="H249">
        <v>4248</v>
      </c>
      <c r="I249" t="str">
        <f>テーブル1[[#This Row],[出発地緯度]]&amp;","&amp;テーブル1[[#This Row],[出発地経度]]</f>
        <v>35.3608757215903,139.627985414895</v>
      </c>
      <c r="J249" t="str">
        <f>テーブル1[[#This Row],[到着地緯度]]&amp;","&amp;テーブル1[[#This Row],[到着地経度]]</f>
        <v>35.3537785965309,139.577366745529</v>
      </c>
      <c r="M249" t="s">
        <v>82</v>
      </c>
      <c r="N249" t="s">
        <v>104</v>
      </c>
      <c r="AB249">
        <v>110</v>
      </c>
      <c r="AC249" s="1">
        <v>39805.561863425923</v>
      </c>
      <c r="AD249" t="s">
        <v>84</v>
      </c>
      <c r="AF249" t="s">
        <v>84</v>
      </c>
      <c r="AH249" t="s">
        <v>84</v>
      </c>
      <c r="AJ249" t="s">
        <v>84</v>
      </c>
      <c r="AL249" t="s">
        <v>84</v>
      </c>
      <c r="AN249" t="s">
        <v>84</v>
      </c>
      <c r="AP249" t="s">
        <v>84</v>
      </c>
      <c r="AR249" t="s">
        <v>84</v>
      </c>
      <c r="AT249" t="s">
        <v>84</v>
      </c>
      <c r="AV249" t="s">
        <v>84</v>
      </c>
      <c r="AX249" t="s">
        <v>84</v>
      </c>
      <c r="AZ249" t="s">
        <v>84</v>
      </c>
      <c r="BB249" t="s">
        <v>84</v>
      </c>
      <c r="BD249">
        <v>11272</v>
      </c>
      <c r="BE249" t="s">
        <v>84</v>
      </c>
      <c r="BF249" t="s">
        <v>84</v>
      </c>
      <c r="BH249" t="s">
        <v>84</v>
      </c>
      <c r="BI249" t="s">
        <v>84</v>
      </c>
      <c r="BJ249" t="s">
        <v>84</v>
      </c>
      <c r="BK249" t="s">
        <v>84</v>
      </c>
      <c r="BM249" t="s">
        <v>84</v>
      </c>
      <c r="BN249" t="s">
        <v>84</v>
      </c>
      <c r="BO249" t="s">
        <v>84</v>
      </c>
      <c r="BQ249">
        <v>0</v>
      </c>
      <c r="BR249">
        <v>1</v>
      </c>
      <c r="BS249">
        <v>1</v>
      </c>
      <c r="BT249">
        <v>1</v>
      </c>
      <c r="BU249">
        <v>420</v>
      </c>
      <c r="BV249">
        <f>IF(テーブル1[[#This Row],[出発地施設緯度.世界測地系.]]="NA",テーブル1[[#This Row],[Olat]],テーブル1[[#This Row],[出発地施設緯度.世界測地系.]])</f>
        <v>35.360875721590297</v>
      </c>
      <c r="BW249">
        <f>IF(テーブル1[[#This Row],[出発地施設経度.世界測地系.]]="NA",テーブル1[[#This Row],[Olon]],テーブル1[[#This Row],[出発地施設経度.世界測地系.]])</f>
        <v>139.62798541489499</v>
      </c>
      <c r="BX249">
        <f>IF(テーブル1[[#This Row],[到着地施設緯度.世界測地系.]]="NA",テーブル1[[#This Row],[Dlat]],テーブル1[[#This Row],[到着地施設緯度.世界測地系.]])</f>
        <v>35.353778596530901</v>
      </c>
      <c r="BY249">
        <f>IF(テーブル1[[#This Row],[到着地施設経度.世界測地系.]]="NA",テーブル1[[#This Row],[Dlon]],テーブル1[[#This Row],[到着地施設経度.世界測地系.]])</f>
        <v>139.57736674552899</v>
      </c>
      <c r="BZ249" t="s">
        <v>84</v>
      </c>
      <c r="CA249" t="s">
        <v>84</v>
      </c>
      <c r="CB249" t="s">
        <v>84</v>
      </c>
      <c r="CC249" t="s">
        <v>84</v>
      </c>
      <c r="CD249">
        <v>35.360875721590297</v>
      </c>
      <c r="CE249">
        <v>139.62798541489499</v>
      </c>
      <c r="CF249">
        <v>35.353778596530901</v>
      </c>
      <c r="CG249">
        <v>139.57736674552899</v>
      </c>
    </row>
    <row r="250" spans="2:85" x14ac:dyDescent="0.4">
      <c r="B250">
        <v>226184</v>
      </c>
      <c r="C250" t="s">
        <v>157</v>
      </c>
      <c r="D250">
        <v>200</v>
      </c>
      <c r="E250" t="s">
        <v>88</v>
      </c>
      <c r="F250" s="1">
        <v>39806.783252314817</v>
      </c>
      <c r="G250" s="1">
        <v>39806.816145833334</v>
      </c>
      <c r="H250">
        <v>2842</v>
      </c>
      <c r="I250" t="str">
        <f>テーブル1[[#This Row],[出発地緯度]]&amp;","&amp;テーブル1[[#This Row],[出発地経度]]</f>
        <v>35.4432356634596,139.636638203881</v>
      </c>
      <c r="J250" t="str">
        <f>テーブル1[[#This Row],[到着地緯度]]&amp;","&amp;テーブル1[[#This Row],[到着地経度]]</f>
        <v>35.3580755281744,139.588315538382</v>
      </c>
      <c r="M250" t="s">
        <v>87</v>
      </c>
      <c r="N250" t="s">
        <v>100</v>
      </c>
      <c r="O250" t="s">
        <v>82</v>
      </c>
      <c r="AB250">
        <v>240</v>
      </c>
      <c r="AC250" s="1">
        <v>39806.798125000001</v>
      </c>
      <c r="AD250">
        <v>420</v>
      </c>
      <c r="AE250" s="1">
        <v>39806.813263888886</v>
      </c>
      <c r="AF250" t="s">
        <v>84</v>
      </c>
      <c r="AH250" t="s">
        <v>84</v>
      </c>
      <c r="AJ250" t="s">
        <v>84</v>
      </c>
      <c r="AL250" t="s">
        <v>84</v>
      </c>
      <c r="AN250" t="s">
        <v>84</v>
      </c>
      <c r="AP250" t="s">
        <v>84</v>
      </c>
      <c r="AR250" t="s">
        <v>84</v>
      </c>
      <c r="AT250" t="s">
        <v>84</v>
      </c>
      <c r="AV250" t="s">
        <v>84</v>
      </c>
      <c r="AX250" t="s">
        <v>84</v>
      </c>
      <c r="AZ250" t="s">
        <v>84</v>
      </c>
      <c r="BB250" t="s">
        <v>84</v>
      </c>
      <c r="BD250">
        <v>11577</v>
      </c>
      <c r="BE250" t="s">
        <v>84</v>
      </c>
      <c r="BF250" t="s">
        <v>84</v>
      </c>
      <c r="BH250" t="s">
        <v>84</v>
      </c>
      <c r="BI250" t="s">
        <v>84</v>
      </c>
      <c r="BJ250" t="s">
        <v>84</v>
      </c>
      <c r="BK250" t="s">
        <v>84</v>
      </c>
      <c r="BM250" t="s">
        <v>84</v>
      </c>
      <c r="BN250" t="s">
        <v>84</v>
      </c>
      <c r="BO250" t="s">
        <v>84</v>
      </c>
      <c r="BQ250">
        <v>0</v>
      </c>
      <c r="BR250">
        <v>1</v>
      </c>
      <c r="BS250">
        <v>1</v>
      </c>
      <c r="BT250">
        <v>1</v>
      </c>
      <c r="BU250">
        <v>200</v>
      </c>
      <c r="BV250">
        <f>IF(テーブル1[[#This Row],[出発地施設緯度.世界測地系.]]="NA",テーブル1[[#This Row],[Olat]],テーブル1[[#This Row],[出発地施設緯度.世界測地系.]])</f>
        <v>35.443235663459603</v>
      </c>
      <c r="BW250">
        <f>IF(テーブル1[[#This Row],[出発地施設経度.世界測地系.]]="NA",テーブル1[[#This Row],[Olon]],テーブル1[[#This Row],[出発地施設経度.世界測地系.]])</f>
        <v>139.63663820388101</v>
      </c>
      <c r="BX250">
        <f>IF(テーブル1[[#This Row],[到着地施設緯度.世界測地系.]]="NA",テーブル1[[#This Row],[Dlat]],テーブル1[[#This Row],[到着地施設緯度.世界測地系.]])</f>
        <v>35.358075528174403</v>
      </c>
      <c r="BY250">
        <f>IF(テーブル1[[#This Row],[到着地施設経度.世界測地系.]]="NA",テーブル1[[#This Row],[Dlon]],テーブル1[[#This Row],[到着地施設経度.世界測地系.]])</f>
        <v>139.58831553838201</v>
      </c>
      <c r="BZ250" t="s">
        <v>84</v>
      </c>
      <c r="CA250" t="s">
        <v>84</v>
      </c>
      <c r="CB250" t="s">
        <v>84</v>
      </c>
      <c r="CC250" t="s">
        <v>84</v>
      </c>
      <c r="CD250">
        <v>35.443235663459603</v>
      </c>
      <c r="CE250">
        <v>139.63663820388101</v>
      </c>
      <c r="CF250">
        <v>35.358075528174403</v>
      </c>
      <c r="CG250">
        <v>139.58831553838201</v>
      </c>
    </row>
    <row r="251" spans="2:85" x14ac:dyDescent="0.4">
      <c r="B251">
        <v>191139</v>
      </c>
      <c r="C251" t="s">
        <v>157</v>
      </c>
      <c r="D251">
        <v>100</v>
      </c>
      <c r="E251" t="s">
        <v>101</v>
      </c>
      <c r="F251" s="1">
        <v>39777.314421296294</v>
      </c>
      <c r="G251" s="1">
        <v>39777.347546296296</v>
      </c>
      <c r="H251">
        <v>2862</v>
      </c>
      <c r="I251" t="str">
        <f>テーブル1[[#This Row],[出発地緯度]]&amp;","&amp;テーブル1[[#This Row],[出発地経度]]</f>
        <v>35.3584671870313,139.588358416786</v>
      </c>
      <c r="J251" t="str">
        <f>テーブル1[[#This Row],[到着地緯度]]&amp;","&amp;テーブル1[[#This Row],[到着地経度]]</f>
        <v>35.4433966476465,139.636718689784</v>
      </c>
      <c r="M251" t="s">
        <v>82</v>
      </c>
      <c r="N251" t="s">
        <v>100</v>
      </c>
      <c r="O251" t="s">
        <v>87</v>
      </c>
      <c r="AB251">
        <v>240</v>
      </c>
      <c r="AC251" s="1">
        <v>39777.318136574075</v>
      </c>
      <c r="AD251">
        <v>200</v>
      </c>
      <c r="AE251" s="1">
        <v>39777.331412037034</v>
      </c>
      <c r="AF251" t="s">
        <v>84</v>
      </c>
      <c r="AH251" t="s">
        <v>84</v>
      </c>
      <c r="AJ251" t="s">
        <v>84</v>
      </c>
      <c r="AL251" t="s">
        <v>84</v>
      </c>
      <c r="AN251" t="s">
        <v>84</v>
      </c>
      <c r="AP251" t="s">
        <v>84</v>
      </c>
      <c r="AR251" t="s">
        <v>84</v>
      </c>
      <c r="AT251" t="s">
        <v>84</v>
      </c>
      <c r="AV251" t="s">
        <v>84</v>
      </c>
      <c r="AX251" t="s">
        <v>84</v>
      </c>
      <c r="AZ251" t="s">
        <v>84</v>
      </c>
      <c r="BB251" t="s">
        <v>84</v>
      </c>
      <c r="BD251">
        <v>3274</v>
      </c>
      <c r="BE251" t="s">
        <v>84</v>
      </c>
      <c r="BF251" t="s">
        <v>84</v>
      </c>
      <c r="BH251" t="s">
        <v>84</v>
      </c>
      <c r="BI251" t="s">
        <v>84</v>
      </c>
      <c r="BJ251" t="s">
        <v>84</v>
      </c>
      <c r="BK251" t="s">
        <v>84</v>
      </c>
      <c r="BM251" t="s">
        <v>84</v>
      </c>
      <c r="BN251" t="s">
        <v>84</v>
      </c>
      <c r="BO251" t="s">
        <v>84</v>
      </c>
      <c r="BQ251">
        <v>0</v>
      </c>
      <c r="BR251">
        <v>1</v>
      </c>
      <c r="BS251">
        <v>1</v>
      </c>
      <c r="BT251">
        <v>1</v>
      </c>
      <c r="BU251">
        <v>420</v>
      </c>
      <c r="BV251">
        <f>IF(テーブル1[[#This Row],[出発地施設緯度.世界測地系.]]="NA",テーブル1[[#This Row],[Olat]],テーブル1[[#This Row],[出発地施設緯度.世界測地系.]])</f>
        <v>35.358467187031302</v>
      </c>
      <c r="BW251">
        <f>IF(テーブル1[[#This Row],[出発地施設経度.世界測地系.]]="NA",テーブル1[[#This Row],[Olon]],テーブル1[[#This Row],[出発地施設経度.世界測地系.]])</f>
        <v>139.58835841678601</v>
      </c>
      <c r="BX251">
        <f>IF(テーブル1[[#This Row],[到着地施設緯度.世界測地系.]]="NA",テーブル1[[#This Row],[Dlat]],テーブル1[[#This Row],[到着地施設緯度.世界測地系.]])</f>
        <v>35.443396647646502</v>
      </c>
      <c r="BY251">
        <f>IF(テーブル1[[#This Row],[到着地施設経度.世界測地系.]]="NA",テーブル1[[#This Row],[Dlon]],テーブル1[[#This Row],[到着地施設経度.世界測地系.]])</f>
        <v>139.636718689784</v>
      </c>
      <c r="BZ251" t="s">
        <v>84</v>
      </c>
      <c r="CA251" t="s">
        <v>84</v>
      </c>
      <c r="CB251" t="s">
        <v>84</v>
      </c>
      <c r="CC251" t="s">
        <v>84</v>
      </c>
      <c r="CD251">
        <v>35.358467187031302</v>
      </c>
      <c r="CE251">
        <v>139.58835841678601</v>
      </c>
      <c r="CF251">
        <v>35.443396647646502</v>
      </c>
      <c r="CG251">
        <v>139.636718689784</v>
      </c>
    </row>
    <row r="252" spans="2:85" x14ac:dyDescent="0.4">
      <c r="B252">
        <v>191630</v>
      </c>
      <c r="C252" t="s">
        <v>157</v>
      </c>
      <c r="D252">
        <v>100</v>
      </c>
      <c r="E252" t="s">
        <v>101</v>
      </c>
      <c r="F252" s="1">
        <v>39778.316041666665</v>
      </c>
      <c r="G252" s="1">
        <v>39778.346400462964</v>
      </c>
      <c r="H252">
        <v>2623</v>
      </c>
      <c r="I252" t="str">
        <f>テーブル1[[#This Row],[出発地緯度]]&amp;","&amp;テーブル1[[#This Row],[出発地経度]]</f>
        <v>35.3536874031936,139.577189764426</v>
      </c>
      <c r="J252" t="str">
        <f>テーブル1[[#This Row],[到着地緯度]]&amp;","&amp;テーブル1[[#This Row],[到着地経度]]</f>
        <v>35.4440081974138,139.637587689454</v>
      </c>
      <c r="M252" t="s">
        <v>82</v>
      </c>
      <c r="N252" t="s">
        <v>112</v>
      </c>
      <c r="O252" t="s">
        <v>100</v>
      </c>
      <c r="P252" t="s">
        <v>87</v>
      </c>
      <c r="AB252">
        <v>800</v>
      </c>
      <c r="AC252" s="1">
        <v>39778.317893518521</v>
      </c>
      <c r="AD252">
        <v>240</v>
      </c>
      <c r="AE252" s="1">
        <v>39778.319062499999</v>
      </c>
      <c r="AF252">
        <v>200</v>
      </c>
      <c r="AG252" s="1">
        <v>39778.330925925926</v>
      </c>
      <c r="AH252" t="s">
        <v>84</v>
      </c>
      <c r="AJ252" t="s">
        <v>84</v>
      </c>
      <c r="AL252" t="s">
        <v>84</v>
      </c>
      <c r="AN252" t="s">
        <v>84</v>
      </c>
      <c r="AP252" t="s">
        <v>84</v>
      </c>
      <c r="AR252" t="s">
        <v>84</v>
      </c>
      <c r="AT252" t="s">
        <v>84</v>
      </c>
      <c r="AV252" t="s">
        <v>84</v>
      </c>
      <c r="AX252" t="s">
        <v>84</v>
      </c>
      <c r="AZ252" t="s">
        <v>84</v>
      </c>
      <c r="BB252" t="s">
        <v>84</v>
      </c>
      <c r="BD252">
        <v>3554</v>
      </c>
      <c r="BE252" t="s">
        <v>84</v>
      </c>
      <c r="BF252" t="s">
        <v>84</v>
      </c>
      <c r="BH252" t="s">
        <v>84</v>
      </c>
      <c r="BI252" t="s">
        <v>84</v>
      </c>
      <c r="BJ252" t="s">
        <v>84</v>
      </c>
      <c r="BK252" t="s">
        <v>84</v>
      </c>
      <c r="BM252" t="s">
        <v>84</v>
      </c>
      <c r="BN252" t="s">
        <v>84</v>
      </c>
      <c r="BO252" t="s">
        <v>84</v>
      </c>
      <c r="BQ252">
        <v>0</v>
      </c>
      <c r="BR252">
        <v>1</v>
      </c>
      <c r="BS252">
        <v>1</v>
      </c>
      <c r="BT252">
        <v>1</v>
      </c>
      <c r="BU252">
        <v>420</v>
      </c>
      <c r="BV252">
        <f>IF(テーブル1[[#This Row],[出発地施設緯度.世界測地系.]]="NA",テーブル1[[#This Row],[Olat]],テーブル1[[#This Row],[出発地施設緯度.世界測地系.]])</f>
        <v>35.353687403193597</v>
      </c>
      <c r="BW252">
        <f>IF(テーブル1[[#This Row],[出発地施設経度.世界測地系.]]="NA",テーブル1[[#This Row],[Olon]],テーブル1[[#This Row],[出発地施設経度.世界測地系.]])</f>
        <v>139.57718976442601</v>
      </c>
      <c r="BX252">
        <f>IF(テーブル1[[#This Row],[到着地施設緯度.世界測地系.]]="NA",テーブル1[[#This Row],[Dlat]],テーブル1[[#This Row],[到着地施設緯度.世界測地系.]])</f>
        <v>35.444008197413801</v>
      </c>
      <c r="BY252">
        <f>IF(テーブル1[[#This Row],[到着地施設経度.世界測地系.]]="NA",テーブル1[[#This Row],[Dlon]],テーブル1[[#This Row],[到着地施設経度.世界測地系.]])</f>
        <v>139.63758768945399</v>
      </c>
      <c r="BZ252" t="s">
        <v>84</v>
      </c>
      <c r="CA252" t="s">
        <v>84</v>
      </c>
      <c r="CB252" t="s">
        <v>84</v>
      </c>
      <c r="CC252" t="s">
        <v>84</v>
      </c>
      <c r="CD252">
        <v>35.353687403193597</v>
      </c>
      <c r="CE252">
        <v>139.57718976442601</v>
      </c>
      <c r="CF252">
        <v>35.444008197413801</v>
      </c>
      <c r="CG252">
        <v>139.63758768945399</v>
      </c>
    </row>
    <row r="253" spans="2:85" x14ac:dyDescent="0.4">
      <c r="B253">
        <v>192171</v>
      </c>
      <c r="C253" t="s">
        <v>157</v>
      </c>
      <c r="D253">
        <v>100</v>
      </c>
      <c r="E253" t="s">
        <v>101</v>
      </c>
      <c r="F253" s="1">
        <v>39779.316689814812</v>
      </c>
      <c r="G253" s="1">
        <v>39779.347534722219</v>
      </c>
      <c r="H253">
        <v>2665</v>
      </c>
      <c r="I253" t="str">
        <f>テーブル1[[#This Row],[出発地緯度]]&amp;","&amp;テーブル1[[#This Row],[出発地経度]]</f>
        <v>35.3536553067192,139.577195065464</v>
      </c>
      <c r="J253" t="str">
        <f>テーブル1[[#This Row],[到着地緯度]]&amp;","&amp;テーブル1[[#This Row],[到着地経度]]</f>
        <v>35.4428762300147,139.638247486782</v>
      </c>
      <c r="M253" t="s">
        <v>82</v>
      </c>
      <c r="N253" t="s">
        <v>112</v>
      </c>
      <c r="O253" t="s">
        <v>100</v>
      </c>
      <c r="P253" t="s">
        <v>87</v>
      </c>
      <c r="AB253">
        <v>800</v>
      </c>
      <c r="AC253" s="1">
        <v>39779.318124999998</v>
      </c>
      <c r="AD253">
        <v>240</v>
      </c>
      <c r="AE253" s="1">
        <v>39779.319016203706</v>
      </c>
      <c r="AF253">
        <v>200</v>
      </c>
      <c r="AG253" s="1">
        <v>39779.333009259259</v>
      </c>
      <c r="AH253" t="s">
        <v>84</v>
      </c>
      <c r="AJ253" t="s">
        <v>84</v>
      </c>
      <c r="AL253" t="s">
        <v>84</v>
      </c>
      <c r="AN253" t="s">
        <v>84</v>
      </c>
      <c r="AP253" t="s">
        <v>84</v>
      </c>
      <c r="AR253" t="s">
        <v>84</v>
      </c>
      <c r="AT253" t="s">
        <v>84</v>
      </c>
      <c r="AV253" t="s">
        <v>84</v>
      </c>
      <c r="AX253" t="s">
        <v>84</v>
      </c>
      <c r="AZ253" t="s">
        <v>84</v>
      </c>
      <c r="BB253" t="s">
        <v>84</v>
      </c>
      <c r="BD253">
        <v>3847</v>
      </c>
      <c r="BE253" t="s">
        <v>84</v>
      </c>
      <c r="BF253" t="s">
        <v>84</v>
      </c>
      <c r="BH253" t="s">
        <v>84</v>
      </c>
      <c r="BI253" t="s">
        <v>84</v>
      </c>
      <c r="BJ253" t="s">
        <v>84</v>
      </c>
      <c r="BK253" t="s">
        <v>84</v>
      </c>
      <c r="BM253" t="s">
        <v>84</v>
      </c>
      <c r="BN253" t="s">
        <v>84</v>
      </c>
      <c r="BO253" t="s">
        <v>84</v>
      </c>
      <c r="BQ253">
        <v>0</v>
      </c>
      <c r="BR253">
        <v>1</v>
      </c>
      <c r="BS253">
        <v>1</v>
      </c>
      <c r="BT253">
        <v>1</v>
      </c>
      <c r="BU253">
        <v>420</v>
      </c>
      <c r="BV253">
        <f>IF(テーブル1[[#This Row],[出発地施設緯度.世界測地系.]]="NA",テーブル1[[#This Row],[Olat]],テーブル1[[#This Row],[出発地施設緯度.世界測地系.]])</f>
        <v>35.353655306719197</v>
      </c>
      <c r="BW253">
        <f>IF(テーブル1[[#This Row],[出発地施設経度.世界測地系.]]="NA",テーブル1[[#This Row],[Olon]],テーブル1[[#This Row],[出発地施設経度.世界測地系.]])</f>
        <v>139.577195065464</v>
      </c>
      <c r="BX253">
        <f>IF(テーブル1[[#This Row],[到着地施設緯度.世界測地系.]]="NA",テーブル1[[#This Row],[Dlat]],テーブル1[[#This Row],[到着地施設緯度.世界測地系.]])</f>
        <v>35.442876230014697</v>
      </c>
      <c r="BY253">
        <f>IF(テーブル1[[#This Row],[到着地施設経度.世界測地系.]]="NA",テーブル1[[#This Row],[Dlon]],テーブル1[[#This Row],[到着地施設経度.世界測地系.]])</f>
        <v>139.63824748678201</v>
      </c>
      <c r="BZ253" t="s">
        <v>84</v>
      </c>
      <c r="CA253" t="s">
        <v>84</v>
      </c>
      <c r="CB253" t="s">
        <v>84</v>
      </c>
      <c r="CC253" t="s">
        <v>84</v>
      </c>
      <c r="CD253">
        <v>35.353655306719197</v>
      </c>
      <c r="CE253">
        <v>139.577195065464</v>
      </c>
      <c r="CF253">
        <v>35.442876230014697</v>
      </c>
      <c r="CG253">
        <v>139.63824748678201</v>
      </c>
    </row>
    <row r="254" spans="2:85" x14ac:dyDescent="0.4">
      <c r="B254">
        <v>192791</v>
      </c>
      <c r="C254" t="s">
        <v>157</v>
      </c>
      <c r="D254">
        <v>100</v>
      </c>
      <c r="E254" t="s">
        <v>101</v>
      </c>
      <c r="F254" s="1">
        <v>39780.317037037035</v>
      </c>
      <c r="G254" s="1">
        <v>39780.353171296294</v>
      </c>
      <c r="H254">
        <v>3122</v>
      </c>
      <c r="I254" t="str">
        <f>テーブル1[[#This Row],[出発地緯度]]&amp;","&amp;テーブル1[[#This Row],[出発地経度]]</f>
        <v>35.3533656180277,139.576068572357</v>
      </c>
      <c r="J254" t="str">
        <f>テーブル1[[#This Row],[到着地緯度]]&amp;","&amp;テーブル1[[#This Row],[到着地経度]]</f>
        <v>35.4435950487257,139.63799537462</v>
      </c>
      <c r="M254" t="s">
        <v>82</v>
      </c>
      <c r="N254" t="s">
        <v>100</v>
      </c>
      <c r="O254" t="s">
        <v>112</v>
      </c>
      <c r="P254" t="s">
        <v>87</v>
      </c>
      <c r="AB254">
        <v>240</v>
      </c>
      <c r="AC254" s="1">
        <v>39780.31962962963</v>
      </c>
      <c r="AD254">
        <v>800</v>
      </c>
      <c r="AE254" s="1">
        <v>39780.333564814813</v>
      </c>
      <c r="AF254">
        <v>200</v>
      </c>
      <c r="AG254" s="1">
        <v>39780.337962962964</v>
      </c>
      <c r="AH254" t="s">
        <v>84</v>
      </c>
      <c r="AJ254" t="s">
        <v>84</v>
      </c>
      <c r="AL254" t="s">
        <v>84</v>
      </c>
      <c r="AN254" t="s">
        <v>84</v>
      </c>
      <c r="AP254" t="s">
        <v>84</v>
      </c>
      <c r="AR254" t="s">
        <v>84</v>
      </c>
      <c r="AT254" t="s">
        <v>84</v>
      </c>
      <c r="AV254" t="s">
        <v>84</v>
      </c>
      <c r="AX254" t="s">
        <v>84</v>
      </c>
      <c r="AZ254" t="s">
        <v>84</v>
      </c>
      <c r="BB254" t="s">
        <v>84</v>
      </c>
      <c r="BD254">
        <v>4151</v>
      </c>
      <c r="BE254" t="s">
        <v>84</v>
      </c>
      <c r="BF254" t="s">
        <v>84</v>
      </c>
      <c r="BH254" t="s">
        <v>84</v>
      </c>
      <c r="BI254" t="s">
        <v>84</v>
      </c>
      <c r="BJ254" t="s">
        <v>84</v>
      </c>
      <c r="BK254" t="s">
        <v>84</v>
      </c>
      <c r="BM254" t="s">
        <v>84</v>
      </c>
      <c r="BN254" t="s">
        <v>84</v>
      </c>
      <c r="BO254" t="s">
        <v>84</v>
      </c>
      <c r="BQ254">
        <v>0</v>
      </c>
      <c r="BR254">
        <v>1</v>
      </c>
      <c r="BS254">
        <v>1</v>
      </c>
      <c r="BT254">
        <v>1</v>
      </c>
      <c r="BU254">
        <v>420</v>
      </c>
      <c r="BV254">
        <f>IF(テーブル1[[#This Row],[出発地施設緯度.世界測地系.]]="NA",テーブル1[[#This Row],[Olat]],テーブル1[[#This Row],[出発地施設緯度.世界測地系.]])</f>
        <v>35.353365618027702</v>
      </c>
      <c r="BW254">
        <f>IF(テーブル1[[#This Row],[出発地施設経度.世界測地系.]]="NA",テーブル1[[#This Row],[Olon]],テーブル1[[#This Row],[出発地施設経度.世界測地系.]])</f>
        <v>139.576068572357</v>
      </c>
      <c r="BX254">
        <f>IF(テーブル1[[#This Row],[到着地施設緯度.世界測地系.]]="NA",テーブル1[[#This Row],[Dlat]],テーブル1[[#This Row],[到着地施設緯度.世界測地系.]])</f>
        <v>35.443595048725697</v>
      </c>
      <c r="BY254">
        <f>IF(テーブル1[[#This Row],[到着地施設経度.世界測地系.]]="NA",テーブル1[[#This Row],[Dlon]],テーブル1[[#This Row],[到着地施設経度.世界測地系.]])</f>
        <v>139.63799537462</v>
      </c>
      <c r="BZ254" t="s">
        <v>84</v>
      </c>
      <c r="CA254" t="s">
        <v>84</v>
      </c>
      <c r="CB254" t="s">
        <v>84</v>
      </c>
      <c r="CC254" t="s">
        <v>84</v>
      </c>
      <c r="CD254">
        <v>35.353365618027702</v>
      </c>
      <c r="CE254">
        <v>139.576068572357</v>
      </c>
      <c r="CF254">
        <v>35.443595048725697</v>
      </c>
      <c r="CG254">
        <v>139.63799537462</v>
      </c>
    </row>
    <row r="255" spans="2:85" x14ac:dyDescent="0.4">
      <c r="B255">
        <v>194479</v>
      </c>
      <c r="C255" t="s">
        <v>157</v>
      </c>
      <c r="D255">
        <v>100</v>
      </c>
      <c r="E255" t="s">
        <v>101</v>
      </c>
      <c r="F255" s="1">
        <v>39783.321342592593</v>
      </c>
      <c r="G255" s="1">
        <v>39783.346400462964</v>
      </c>
      <c r="H255">
        <v>2165</v>
      </c>
      <c r="I255" t="str">
        <f>テーブル1[[#This Row],[出発地緯度]]&amp;","&amp;テーブル1[[#This Row],[出発地経度]]</f>
        <v>35.3613156052669,139.578219727634</v>
      </c>
      <c r="J255" t="str">
        <f>テーブル1[[#This Row],[到着地緯度]]&amp;","&amp;テーブル1[[#This Row],[到着地経度]]</f>
        <v>35.4450649785699,139.637255068417</v>
      </c>
      <c r="M255" t="s">
        <v>100</v>
      </c>
      <c r="N255" t="s">
        <v>112</v>
      </c>
      <c r="O255" t="s">
        <v>87</v>
      </c>
      <c r="AB255">
        <v>800</v>
      </c>
      <c r="AC255" s="1">
        <v>39783.330625000002</v>
      </c>
      <c r="AD255">
        <v>200</v>
      </c>
      <c r="AE255" s="1">
        <v>39783.332291666666</v>
      </c>
      <c r="AF255" t="s">
        <v>84</v>
      </c>
      <c r="AH255" t="s">
        <v>84</v>
      </c>
      <c r="AJ255" t="s">
        <v>84</v>
      </c>
      <c r="AL255" t="s">
        <v>84</v>
      </c>
      <c r="AN255" t="s">
        <v>84</v>
      </c>
      <c r="AP255" t="s">
        <v>84</v>
      </c>
      <c r="AR255" t="s">
        <v>84</v>
      </c>
      <c r="AT255" t="s">
        <v>84</v>
      </c>
      <c r="AV255" t="s">
        <v>84</v>
      </c>
      <c r="AX255" t="s">
        <v>84</v>
      </c>
      <c r="AZ255" t="s">
        <v>84</v>
      </c>
      <c r="BB255" t="s">
        <v>84</v>
      </c>
      <c r="BD255">
        <v>5099</v>
      </c>
      <c r="BE255" t="s">
        <v>84</v>
      </c>
      <c r="BF255" t="s">
        <v>84</v>
      </c>
      <c r="BH255" t="s">
        <v>84</v>
      </c>
      <c r="BI255" t="s">
        <v>84</v>
      </c>
      <c r="BJ255" t="s">
        <v>84</v>
      </c>
      <c r="BK255" t="s">
        <v>84</v>
      </c>
      <c r="BM255" t="s">
        <v>84</v>
      </c>
      <c r="BN255" t="s">
        <v>84</v>
      </c>
      <c r="BO255" t="s">
        <v>84</v>
      </c>
      <c r="BQ255">
        <v>0</v>
      </c>
      <c r="BR255">
        <v>1</v>
      </c>
      <c r="BS255">
        <v>1</v>
      </c>
      <c r="BT255">
        <v>1</v>
      </c>
      <c r="BU255">
        <v>240</v>
      </c>
      <c r="BV255">
        <f>IF(テーブル1[[#This Row],[出発地施設緯度.世界測地系.]]="NA",テーブル1[[#This Row],[Olat]],テーブル1[[#This Row],[出発地施設緯度.世界測地系.]])</f>
        <v>35.361315605266903</v>
      </c>
      <c r="BW255">
        <f>IF(テーブル1[[#This Row],[出発地施設経度.世界測地系.]]="NA",テーブル1[[#This Row],[Olon]],テーブル1[[#This Row],[出発地施設経度.世界測地系.]])</f>
        <v>139.57821972763401</v>
      </c>
      <c r="BX255">
        <f>IF(テーブル1[[#This Row],[到着地施設緯度.世界測地系.]]="NA",テーブル1[[#This Row],[Dlat]],テーブル1[[#This Row],[到着地施設緯度.世界測地系.]])</f>
        <v>35.445064978569903</v>
      </c>
      <c r="BY255">
        <f>IF(テーブル1[[#This Row],[到着地施設経度.世界測地系.]]="NA",テーブル1[[#This Row],[Dlon]],テーブル1[[#This Row],[到着地施設経度.世界測地系.]])</f>
        <v>139.63725506841701</v>
      </c>
      <c r="BZ255" t="s">
        <v>84</v>
      </c>
      <c r="CA255" t="s">
        <v>84</v>
      </c>
      <c r="CB255" t="s">
        <v>84</v>
      </c>
      <c r="CC255" t="s">
        <v>84</v>
      </c>
      <c r="CD255">
        <v>35.361315605266903</v>
      </c>
      <c r="CE255">
        <v>139.57821972763401</v>
      </c>
      <c r="CF255">
        <v>35.445064978569903</v>
      </c>
      <c r="CG255">
        <v>139.63725506841701</v>
      </c>
    </row>
    <row r="256" spans="2:85" x14ac:dyDescent="0.4">
      <c r="B256">
        <v>195030</v>
      </c>
      <c r="C256" t="s">
        <v>157</v>
      </c>
      <c r="D256">
        <v>100</v>
      </c>
      <c r="E256" t="s">
        <v>101</v>
      </c>
      <c r="F256" s="1">
        <v>39784.322708333333</v>
      </c>
      <c r="G256" s="1">
        <v>39784.346956018519</v>
      </c>
      <c r="H256">
        <v>2095</v>
      </c>
      <c r="I256" t="str">
        <f>テーブル1[[#This Row],[出発地緯度]]&amp;","&amp;テーブル1[[#This Row],[出発地経度]]</f>
        <v>35.3604948799325,139.577468627804</v>
      </c>
      <c r="J256" t="str">
        <f>テーブル1[[#This Row],[到着地緯度]]&amp;","&amp;テーブル1[[#This Row],[到着地経度]]</f>
        <v>35.4433965589931,139.637367735885</v>
      </c>
      <c r="M256" t="s">
        <v>100</v>
      </c>
      <c r="N256" t="s">
        <v>87</v>
      </c>
      <c r="AB256">
        <v>200</v>
      </c>
      <c r="AC256" s="1">
        <v>39784.330960648149</v>
      </c>
      <c r="AD256" t="s">
        <v>84</v>
      </c>
      <c r="AF256" t="s">
        <v>84</v>
      </c>
      <c r="AH256" t="s">
        <v>84</v>
      </c>
      <c r="AJ256" t="s">
        <v>84</v>
      </c>
      <c r="AL256" t="s">
        <v>84</v>
      </c>
      <c r="AN256" t="s">
        <v>84</v>
      </c>
      <c r="AP256" t="s">
        <v>84</v>
      </c>
      <c r="AR256" t="s">
        <v>84</v>
      </c>
      <c r="AT256" t="s">
        <v>84</v>
      </c>
      <c r="AV256" t="s">
        <v>84</v>
      </c>
      <c r="AX256" t="s">
        <v>84</v>
      </c>
      <c r="AZ256" t="s">
        <v>84</v>
      </c>
      <c r="BB256" t="s">
        <v>84</v>
      </c>
      <c r="BD256">
        <v>5374</v>
      </c>
      <c r="BE256" t="s">
        <v>84</v>
      </c>
      <c r="BF256" t="s">
        <v>84</v>
      </c>
      <c r="BH256" t="s">
        <v>84</v>
      </c>
      <c r="BI256" t="s">
        <v>84</v>
      </c>
      <c r="BJ256" t="s">
        <v>84</v>
      </c>
      <c r="BK256" t="s">
        <v>84</v>
      </c>
      <c r="BM256" t="s">
        <v>84</v>
      </c>
      <c r="BN256" t="s">
        <v>84</v>
      </c>
      <c r="BO256" t="s">
        <v>84</v>
      </c>
      <c r="BQ256">
        <v>0</v>
      </c>
      <c r="BR256">
        <v>1</v>
      </c>
      <c r="BS256">
        <v>1</v>
      </c>
      <c r="BT256">
        <v>1</v>
      </c>
      <c r="BU256">
        <v>240</v>
      </c>
      <c r="BV256">
        <f>IF(テーブル1[[#This Row],[出発地施設緯度.世界測地系.]]="NA",テーブル1[[#This Row],[Olat]],テーブル1[[#This Row],[出発地施設緯度.世界測地系.]])</f>
        <v>35.360494879932503</v>
      </c>
      <c r="BW256">
        <f>IF(テーブル1[[#This Row],[出発地施設経度.世界測地系.]]="NA",テーブル1[[#This Row],[Olon]],テーブル1[[#This Row],[出発地施設経度.世界測地系.]])</f>
        <v>139.577468627804</v>
      </c>
      <c r="BX256">
        <f>IF(テーブル1[[#This Row],[到着地施設緯度.世界測地系.]]="NA",テーブル1[[#This Row],[Dlat]],テーブル1[[#This Row],[到着地施設緯度.世界測地系.]])</f>
        <v>35.443396558993101</v>
      </c>
      <c r="BY256">
        <f>IF(テーブル1[[#This Row],[到着地施設経度.世界測地系.]]="NA",テーブル1[[#This Row],[Dlon]],テーブル1[[#This Row],[到着地施設経度.世界測地系.]])</f>
        <v>139.63736773588499</v>
      </c>
      <c r="BZ256" t="s">
        <v>84</v>
      </c>
      <c r="CA256" t="s">
        <v>84</v>
      </c>
      <c r="CB256" t="s">
        <v>84</v>
      </c>
      <c r="CC256" t="s">
        <v>84</v>
      </c>
      <c r="CD256">
        <v>35.360494879932503</v>
      </c>
      <c r="CE256">
        <v>139.577468627804</v>
      </c>
      <c r="CF256">
        <v>35.443396558993101</v>
      </c>
      <c r="CG256">
        <v>139.63736773588499</v>
      </c>
    </row>
    <row r="257" spans="2:85" x14ac:dyDescent="0.4">
      <c r="B257">
        <v>195522</v>
      </c>
      <c r="C257" t="s">
        <v>157</v>
      </c>
      <c r="D257">
        <v>100</v>
      </c>
      <c r="E257" t="s">
        <v>101</v>
      </c>
      <c r="F257" s="1">
        <v>39785.316574074073</v>
      </c>
      <c r="G257" s="1">
        <v>39785.346307870372</v>
      </c>
      <c r="H257">
        <v>2569</v>
      </c>
      <c r="I257" t="str">
        <f>テーブル1[[#This Row],[出発地緯度]]&amp;","&amp;テーブル1[[#This Row],[出発地経度]]</f>
        <v>35.3540093576992,139.576556702176</v>
      </c>
      <c r="J257" t="str">
        <f>テーブル1[[#This Row],[到着地緯度]]&amp;","&amp;テーブル1[[#This Row],[到着地経度]]</f>
        <v>35.4438150028986,139.636718670521</v>
      </c>
      <c r="M257" t="s">
        <v>82</v>
      </c>
      <c r="N257" t="s">
        <v>100</v>
      </c>
      <c r="O257" t="s">
        <v>87</v>
      </c>
      <c r="AB257">
        <v>240</v>
      </c>
      <c r="AC257" s="1">
        <v>39785.318171296298</v>
      </c>
      <c r="AD257">
        <v>200</v>
      </c>
      <c r="AE257" s="1">
        <v>39785.330636574072</v>
      </c>
      <c r="AF257" t="s">
        <v>84</v>
      </c>
      <c r="AH257" t="s">
        <v>84</v>
      </c>
      <c r="AJ257" t="s">
        <v>84</v>
      </c>
      <c r="AL257" t="s">
        <v>84</v>
      </c>
      <c r="AN257" t="s">
        <v>84</v>
      </c>
      <c r="AP257" t="s">
        <v>84</v>
      </c>
      <c r="AR257" t="s">
        <v>84</v>
      </c>
      <c r="AT257" t="s">
        <v>84</v>
      </c>
      <c r="AV257" t="s">
        <v>84</v>
      </c>
      <c r="AX257" t="s">
        <v>84</v>
      </c>
      <c r="AZ257" t="s">
        <v>84</v>
      </c>
      <c r="BB257" t="s">
        <v>84</v>
      </c>
      <c r="BD257">
        <v>5637</v>
      </c>
      <c r="BE257" t="s">
        <v>84</v>
      </c>
      <c r="BF257" t="s">
        <v>84</v>
      </c>
      <c r="BH257" t="s">
        <v>84</v>
      </c>
      <c r="BI257" t="s">
        <v>84</v>
      </c>
      <c r="BJ257" t="s">
        <v>84</v>
      </c>
      <c r="BK257" t="s">
        <v>84</v>
      </c>
      <c r="BM257" t="s">
        <v>84</v>
      </c>
      <c r="BN257" t="s">
        <v>84</v>
      </c>
      <c r="BO257" t="s">
        <v>84</v>
      </c>
      <c r="BQ257">
        <v>0</v>
      </c>
      <c r="BR257">
        <v>1</v>
      </c>
      <c r="BS257">
        <v>1</v>
      </c>
      <c r="BT257">
        <v>1</v>
      </c>
      <c r="BU257">
        <v>420</v>
      </c>
      <c r="BV257">
        <f>IF(テーブル1[[#This Row],[出発地施設緯度.世界測地系.]]="NA",テーブル1[[#This Row],[Olat]],テーブル1[[#This Row],[出発地施設緯度.世界測地系.]])</f>
        <v>35.354009357699198</v>
      </c>
      <c r="BW257">
        <f>IF(テーブル1[[#This Row],[出発地施設経度.世界測地系.]]="NA",テーブル1[[#This Row],[Olon]],テーブル1[[#This Row],[出発地施設経度.世界測地系.]])</f>
        <v>139.57655670217599</v>
      </c>
      <c r="BX257">
        <f>IF(テーブル1[[#This Row],[到着地施設緯度.世界測地系.]]="NA",テーブル1[[#This Row],[Dlat]],テーブル1[[#This Row],[到着地施設緯度.世界測地系.]])</f>
        <v>35.443815002898603</v>
      </c>
      <c r="BY257">
        <f>IF(テーブル1[[#This Row],[到着地施設経度.世界測地系.]]="NA",テーブル1[[#This Row],[Dlon]],テーブル1[[#This Row],[到着地施設経度.世界測地系.]])</f>
        <v>139.63671867052099</v>
      </c>
      <c r="BZ257" t="s">
        <v>84</v>
      </c>
      <c r="CA257" t="s">
        <v>84</v>
      </c>
      <c r="CB257" t="s">
        <v>84</v>
      </c>
      <c r="CC257" t="s">
        <v>84</v>
      </c>
      <c r="CD257">
        <v>35.354009357699198</v>
      </c>
      <c r="CE257">
        <v>139.57655670217599</v>
      </c>
      <c r="CF257">
        <v>35.443815002898603</v>
      </c>
      <c r="CG257">
        <v>139.63671867052099</v>
      </c>
    </row>
    <row r="258" spans="2:85" x14ac:dyDescent="0.4">
      <c r="B258">
        <v>196069</v>
      </c>
      <c r="C258" t="s">
        <v>157</v>
      </c>
      <c r="D258">
        <v>100</v>
      </c>
      <c r="E258" t="s">
        <v>101</v>
      </c>
      <c r="F258" s="1">
        <v>39786.316423611112</v>
      </c>
      <c r="G258" s="1">
        <v>39786.349537037036</v>
      </c>
      <c r="H258">
        <v>2861</v>
      </c>
      <c r="I258" t="str">
        <f>テーブル1[[#This Row],[出発地緯度]]&amp;","&amp;テーブル1[[#This Row],[出発地経度]]</f>
        <v>35.3535855177453,139.577398951745</v>
      </c>
      <c r="J258" t="str">
        <f>テーブル1[[#This Row],[到着地緯度]]&amp;","&amp;テーブル1[[#This Row],[到着地経度]]</f>
        <v>35.4439651961099,139.637249719502</v>
      </c>
      <c r="M258" t="s">
        <v>82</v>
      </c>
      <c r="N258" t="s">
        <v>100</v>
      </c>
      <c r="O258" t="s">
        <v>87</v>
      </c>
      <c r="AB258">
        <v>240</v>
      </c>
      <c r="AC258" s="1">
        <v>39786.325254629628</v>
      </c>
      <c r="AD258">
        <v>200</v>
      </c>
      <c r="AE258" s="1">
        <v>39786.33084490741</v>
      </c>
      <c r="AF258" t="s">
        <v>84</v>
      </c>
      <c r="AH258" t="s">
        <v>84</v>
      </c>
      <c r="AJ258" t="s">
        <v>84</v>
      </c>
      <c r="AL258" t="s">
        <v>84</v>
      </c>
      <c r="AN258" t="s">
        <v>84</v>
      </c>
      <c r="AP258" t="s">
        <v>84</v>
      </c>
      <c r="AR258" t="s">
        <v>84</v>
      </c>
      <c r="AT258" t="s">
        <v>84</v>
      </c>
      <c r="AV258" t="s">
        <v>84</v>
      </c>
      <c r="AX258" t="s">
        <v>84</v>
      </c>
      <c r="AZ258" t="s">
        <v>84</v>
      </c>
      <c r="BB258" t="s">
        <v>84</v>
      </c>
      <c r="BD258">
        <v>5918</v>
      </c>
      <c r="BE258" t="s">
        <v>84</v>
      </c>
      <c r="BF258" t="s">
        <v>84</v>
      </c>
      <c r="BH258" t="s">
        <v>84</v>
      </c>
      <c r="BI258" t="s">
        <v>84</v>
      </c>
      <c r="BJ258" t="s">
        <v>84</v>
      </c>
      <c r="BK258" t="s">
        <v>84</v>
      </c>
      <c r="BM258" t="s">
        <v>84</v>
      </c>
      <c r="BN258" t="s">
        <v>84</v>
      </c>
      <c r="BO258" t="s">
        <v>84</v>
      </c>
      <c r="BQ258">
        <v>0</v>
      </c>
      <c r="BR258">
        <v>1</v>
      </c>
      <c r="BS258">
        <v>1</v>
      </c>
      <c r="BT258">
        <v>1</v>
      </c>
      <c r="BU258">
        <v>420</v>
      </c>
      <c r="BV258">
        <f>IF(テーブル1[[#This Row],[出発地施設緯度.世界測地系.]]="NA",テーブル1[[#This Row],[Olat]],テーブル1[[#This Row],[出発地施設緯度.世界測地系.]])</f>
        <v>35.353585517745302</v>
      </c>
      <c r="BW258">
        <f>IF(テーブル1[[#This Row],[出発地施設経度.世界測地系.]]="NA",テーブル1[[#This Row],[Olon]],テーブル1[[#This Row],[出発地施設経度.世界測地系.]])</f>
        <v>139.57739895174501</v>
      </c>
      <c r="BX258">
        <f>IF(テーブル1[[#This Row],[到着地施設緯度.世界測地系.]]="NA",テーブル1[[#This Row],[Dlat]],テーブル1[[#This Row],[到着地施設緯度.世界測地系.]])</f>
        <v>35.4439651961099</v>
      </c>
      <c r="BY258">
        <f>IF(テーブル1[[#This Row],[到着地施設経度.世界測地系.]]="NA",テーブル1[[#This Row],[Dlon]],テーブル1[[#This Row],[到着地施設経度.世界測地系.]])</f>
        <v>139.63724971950199</v>
      </c>
      <c r="BZ258" t="s">
        <v>84</v>
      </c>
      <c r="CA258" t="s">
        <v>84</v>
      </c>
      <c r="CB258" t="s">
        <v>84</v>
      </c>
      <c r="CC258" t="s">
        <v>84</v>
      </c>
      <c r="CD258">
        <v>35.353585517745302</v>
      </c>
      <c r="CE258">
        <v>139.57739895174501</v>
      </c>
      <c r="CF258">
        <v>35.4439651961099</v>
      </c>
      <c r="CG258">
        <v>139.63724971950199</v>
      </c>
    </row>
    <row r="259" spans="2:85" x14ac:dyDescent="0.4">
      <c r="B259">
        <v>196604</v>
      </c>
      <c r="C259" t="s">
        <v>157</v>
      </c>
      <c r="D259">
        <v>100</v>
      </c>
      <c r="E259" t="s">
        <v>101</v>
      </c>
      <c r="F259" s="1">
        <v>39787.315706018519</v>
      </c>
      <c r="G259" s="1">
        <v>39787.342939814815</v>
      </c>
      <c r="H259">
        <v>2353</v>
      </c>
      <c r="I259" t="str">
        <f>テーブル1[[#This Row],[出発地緯度]]&amp;","&amp;テーブル1[[#This Row],[出発地経度]]</f>
        <v>35.3535748181404,139.5773560558</v>
      </c>
      <c r="J259" t="str">
        <f>テーブル1[[#This Row],[到着地緯度]]&amp;","&amp;テーブル1[[#This Row],[到着地経度]]</f>
        <v>35.4433751424504,139.636289526416</v>
      </c>
      <c r="M259" t="s">
        <v>82</v>
      </c>
      <c r="N259" t="s">
        <v>100</v>
      </c>
      <c r="O259" t="s">
        <v>87</v>
      </c>
      <c r="AB259">
        <v>240</v>
      </c>
      <c r="AC259" s="1">
        <v>39787.317928240744</v>
      </c>
      <c r="AD259">
        <v>200</v>
      </c>
      <c r="AE259" s="1">
        <v>39787.327696759261</v>
      </c>
      <c r="AF259" t="s">
        <v>84</v>
      </c>
      <c r="AH259" t="s">
        <v>84</v>
      </c>
      <c r="AJ259" t="s">
        <v>84</v>
      </c>
      <c r="AL259" t="s">
        <v>84</v>
      </c>
      <c r="AN259" t="s">
        <v>84</v>
      </c>
      <c r="AP259" t="s">
        <v>84</v>
      </c>
      <c r="AR259" t="s">
        <v>84</v>
      </c>
      <c r="AT259" t="s">
        <v>84</v>
      </c>
      <c r="AV259" t="s">
        <v>84</v>
      </c>
      <c r="AX259" t="s">
        <v>84</v>
      </c>
      <c r="AZ259" t="s">
        <v>84</v>
      </c>
      <c r="BB259" t="s">
        <v>84</v>
      </c>
      <c r="BD259">
        <v>6210</v>
      </c>
      <c r="BE259" t="s">
        <v>84</v>
      </c>
      <c r="BF259" t="s">
        <v>84</v>
      </c>
      <c r="BH259" t="s">
        <v>84</v>
      </c>
      <c r="BI259" t="s">
        <v>84</v>
      </c>
      <c r="BJ259" t="s">
        <v>84</v>
      </c>
      <c r="BK259" t="s">
        <v>84</v>
      </c>
      <c r="BM259" t="s">
        <v>84</v>
      </c>
      <c r="BN259" t="s">
        <v>84</v>
      </c>
      <c r="BO259" t="s">
        <v>84</v>
      </c>
      <c r="BQ259">
        <v>0</v>
      </c>
      <c r="BR259">
        <v>1</v>
      </c>
      <c r="BS259">
        <v>1</v>
      </c>
      <c r="BT259">
        <v>1</v>
      </c>
      <c r="BU259">
        <v>420</v>
      </c>
      <c r="BV259">
        <f>IF(テーブル1[[#This Row],[出発地施設緯度.世界測地系.]]="NA",テーブル1[[#This Row],[Olat]],テーブル1[[#This Row],[出発地施設緯度.世界測地系.]])</f>
        <v>35.353574818140402</v>
      </c>
      <c r="BW259">
        <f>IF(テーブル1[[#This Row],[出発地施設経度.世界測地系.]]="NA",テーブル1[[#This Row],[Olon]],テーブル1[[#This Row],[出発地施設経度.世界測地系.]])</f>
        <v>139.57735605580001</v>
      </c>
      <c r="BX259">
        <f>IF(テーブル1[[#This Row],[到着地施設緯度.世界測地系.]]="NA",テーブル1[[#This Row],[Dlat]],テーブル1[[#This Row],[到着地施設緯度.世界測地系.]])</f>
        <v>35.4433751424504</v>
      </c>
      <c r="BY259">
        <f>IF(テーブル1[[#This Row],[到着地施設経度.世界測地系.]]="NA",テーブル1[[#This Row],[Dlon]],テーブル1[[#This Row],[到着地施設経度.世界測地系.]])</f>
        <v>139.63628952641599</v>
      </c>
      <c r="BZ259" t="s">
        <v>84</v>
      </c>
      <c r="CA259" t="s">
        <v>84</v>
      </c>
      <c r="CB259" t="s">
        <v>84</v>
      </c>
      <c r="CC259" t="s">
        <v>84</v>
      </c>
      <c r="CD259">
        <v>35.353574818140402</v>
      </c>
      <c r="CE259">
        <v>139.57735605580001</v>
      </c>
      <c r="CF259">
        <v>35.4433751424504</v>
      </c>
      <c r="CG259">
        <v>139.63628952641599</v>
      </c>
    </row>
    <row r="260" spans="2:85" x14ac:dyDescent="0.4">
      <c r="B260">
        <v>198218</v>
      </c>
      <c r="C260" t="s">
        <v>157</v>
      </c>
      <c r="D260">
        <v>100</v>
      </c>
      <c r="E260" t="s">
        <v>101</v>
      </c>
      <c r="F260" s="1">
        <v>39790.315949074073</v>
      </c>
      <c r="G260" s="1">
        <v>39790.343240740738</v>
      </c>
      <c r="H260">
        <v>2358</v>
      </c>
      <c r="I260" t="str">
        <f>テーブル1[[#This Row],[出発地緯度]]&amp;","&amp;テーブル1[[#This Row],[出発地経度]]</f>
        <v>35.3538161870748,139.577055569641</v>
      </c>
      <c r="J260" t="str">
        <f>テーブル1[[#This Row],[到着地緯度]]&amp;","&amp;テーブル1[[#This Row],[到着地経度]]</f>
        <v>35.4432785710508,139.637335543992</v>
      </c>
      <c r="M260" t="s">
        <v>82</v>
      </c>
      <c r="N260" t="s">
        <v>100</v>
      </c>
      <c r="O260" t="s">
        <v>87</v>
      </c>
      <c r="AB260">
        <v>240</v>
      </c>
      <c r="AC260" s="1">
        <v>39790.317627314813</v>
      </c>
      <c r="AD260">
        <v>200</v>
      </c>
      <c r="AE260" s="1">
        <v>39790.326388888891</v>
      </c>
      <c r="AF260" t="s">
        <v>84</v>
      </c>
      <c r="AH260" t="s">
        <v>84</v>
      </c>
      <c r="AJ260" t="s">
        <v>84</v>
      </c>
      <c r="AL260" t="s">
        <v>84</v>
      </c>
      <c r="AN260" t="s">
        <v>84</v>
      </c>
      <c r="AP260" t="s">
        <v>84</v>
      </c>
      <c r="AR260" t="s">
        <v>84</v>
      </c>
      <c r="AT260" t="s">
        <v>84</v>
      </c>
      <c r="AV260" t="s">
        <v>84</v>
      </c>
      <c r="AX260" t="s">
        <v>84</v>
      </c>
      <c r="AZ260" t="s">
        <v>84</v>
      </c>
      <c r="BB260" t="s">
        <v>84</v>
      </c>
      <c r="BD260">
        <v>7150</v>
      </c>
      <c r="BE260" t="s">
        <v>84</v>
      </c>
      <c r="BF260" t="s">
        <v>84</v>
      </c>
      <c r="BH260" t="s">
        <v>84</v>
      </c>
      <c r="BI260" t="s">
        <v>84</v>
      </c>
      <c r="BJ260" t="s">
        <v>84</v>
      </c>
      <c r="BK260" t="s">
        <v>84</v>
      </c>
      <c r="BM260" t="s">
        <v>84</v>
      </c>
      <c r="BN260" t="s">
        <v>84</v>
      </c>
      <c r="BO260" t="s">
        <v>84</v>
      </c>
      <c r="BQ260">
        <v>0</v>
      </c>
      <c r="BR260">
        <v>1</v>
      </c>
      <c r="BS260">
        <v>1</v>
      </c>
      <c r="BT260">
        <v>1</v>
      </c>
      <c r="BU260">
        <v>420</v>
      </c>
      <c r="BV260">
        <f>IF(テーブル1[[#This Row],[出発地施設緯度.世界測地系.]]="NA",テーブル1[[#This Row],[Olat]],テーブル1[[#This Row],[出発地施設緯度.世界測地系.]])</f>
        <v>35.353816187074798</v>
      </c>
      <c r="BW260">
        <f>IF(テーブル1[[#This Row],[出発地施設経度.世界測地系.]]="NA",テーブル1[[#This Row],[Olon]],テーブル1[[#This Row],[出発地施設経度.世界測地系.]])</f>
        <v>139.577055569641</v>
      </c>
      <c r="BX260">
        <f>IF(テーブル1[[#This Row],[到着地施設緯度.世界測地系.]]="NA",テーブル1[[#This Row],[Dlat]],テーブル1[[#This Row],[到着地施設緯度.世界測地系.]])</f>
        <v>35.443278571050797</v>
      </c>
      <c r="BY260">
        <f>IF(テーブル1[[#This Row],[到着地施設経度.世界測地系.]]="NA",テーブル1[[#This Row],[Dlon]],テーブル1[[#This Row],[到着地施設経度.世界測地系.]])</f>
        <v>139.63733554399201</v>
      </c>
      <c r="BZ260" t="s">
        <v>84</v>
      </c>
      <c r="CA260" t="s">
        <v>84</v>
      </c>
      <c r="CB260" t="s">
        <v>84</v>
      </c>
      <c r="CC260" t="s">
        <v>84</v>
      </c>
      <c r="CD260">
        <v>35.353816187074798</v>
      </c>
      <c r="CE260">
        <v>139.577055569641</v>
      </c>
      <c r="CF260">
        <v>35.443278571050797</v>
      </c>
      <c r="CG260">
        <v>139.63733554399201</v>
      </c>
    </row>
    <row r="261" spans="2:85" x14ac:dyDescent="0.4">
      <c r="B261">
        <v>198803</v>
      </c>
      <c r="C261" t="s">
        <v>157</v>
      </c>
      <c r="D261">
        <v>100</v>
      </c>
      <c r="E261" t="s">
        <v>101</v>
      </c>
      <c r="F261" s="1">
        <v>39791.31726851852</v>
      </c>
      <c r="G261" s="1">
        <v>39791.343912037039</v>
      </c>
      <c r="H261">
        <v>2302</v>
      </c>
      <c r="I261" t="str">
        <f>テーブル1[[#This Row],[出発地緯度]]&amp;","&amp;テーブル1[[#This Row],[出発地経度]]</f>
        <v>35.3536177083043,139.577055578779</v>
      </c>
      <c r="J261" t="str">
        <f>テーブル1[[#This Row],[到着地緯度]]&amp;","&amp;テーブル1[[#This Row],[到着地経度]]</f>
        <v>35.4437292173211,139.637019049525</v>
      </c>
      <c r="M261" t="s">
        <v>82</v>
      </c>
      <c r="N261" t="s">
        <v>100</v>
      </c>
      <c r="O261" t="s">
        <v>87</v>
      </c>
      <c r="AB261">
        <v>240</v>
      </c>
      <c r="AC261" s="1">
        <v>39791.323194444441</v>
      </c>
      <c r="AD261">
        <v>200</v>
      </c>
      <c r="AE261" s="1">
        <v>39791.3284375</v>
      </c>
      <c r="AF261" t="s">
        <v>84</v>
      </c>
      <c r="AH261" t="s">
        <v>84</v>
      </c>
      <c r="AJ261" t="s">
        <v>84</v>
      </c>
      <c r="AL261" t="s">
        <v>84</v>
      </c>
      <c r="AN261" t="s">
        <v>84</v>
      </c>
      <c r="AP261" t="s">
        <v>84</v>
      </c>
      <c r="AR261" t="s">
        <v>84</v>
      </c>
      <c r="AT261" t="s">
        <v>84</v>
      </c>
      <c r="AV261" t="s">
        <v>84</v>
      </c>
      <c r="AX261" t="s">
        <v>84</v>
      </c>
      <c r="AZ261" t="s">
        <v>84</v>
      </c>
      <c r="BB261" t="s">
        <v>84</v>
      </c>
      <c r="BD261">
        <v>7447</v>
      </c>
      <c r="BE261" t="s">
        <v>84</v>
      </c>
      <c r="BF261" t="s">
        <v>84</v>
      </c>
      <c r="BH261" t="s">
        <v>84</v>
      </c>
      <c r="BI261" t="s">
        <v>84</v>
      </c>
      <c r="BJ261" t="s">
        <v>84</v>
      </c>
      <c r="BK261" t="s">
        <v>84</v>
      </c>
      <c r="BM261" t="s">
        <v>84</v>
      </c>
      <c r="BN261" t="s">
        <v>84</v>
      </c>
      <c r="BO261" t="s">
        <v>84</v>
      </c>
      <c r="BQ261">
        <v>0</v>
      </c>
      <c r="BR261">
        <v>1</v>
      </c>
      <c r="BS261">
        <v>1</v>
      </c>
      <c r="BT261">
        <v>1</v>
      </c>
      <c r="BU261">
        <v>420</v>
      </c>
      <c r="BV261">
        <f>IF(テーブル1[[#This Row],[出発地施設緯度.世界測地系.]]="NA",テーブル1[[#This Row],[Olat]],テーブル1[[#This Row],[出発地施設緯度.世界測地系.]])</f>
        <v>35.353617708304299</v>
      </c>
      <c r="BW261">
        <f>IF(テーブル1[[#This Row],[出発地施設経度.世界測地系.]]="NA",テーブル1[[#This Row],[Olon]],テーブル1[[#This Row],[出発地施設経度.世界測地系.]])</f>
        <v>139.57705557877901</v>
      </c>
      <c r="BX261">
        <f>IF(テーブル1[[#This Row],[到着地施設緯度.世界測地系.]]="NA",テーブル1[[#This Row],[Dlat]],テーブル1[[#This Row],[到着地施設緯度.世界測地系.]])</f>
        <v>35.443729217321099</v>
      </c>
      <c r="BY261">
        <f>IF(テーブル1[[#This Row],[到着地施設経度.世界測地系.]]="NA",テーブル1[[#This Row],[Dlon]],テーブル1[[#This Row],[到着地施設経度.世界測地系.]])</f>
        <v>139.63701904952501</v>
      </c>
      <c r="BZ261" t="s">
        <v>84</v>
      </c>
      <c r="CA261" t="s">
        <v>84</v>
      </c>
      <c r="CB261" t="s">
        <v>84</v>
      </c>
      <c r="CC261" t="s">
        <v>84</v>
      </c>
      <c r="CD261">
        <v>35.353617708304299</v>
      </c>
      <c r="CE261">
        <v>139.57705557877901</v>
      </c>
      <c r="CF261">
        <v>35.443729217321099</v>
      </c>
      <c r="CG261">
        <v>139.63701904952501</v>
      </c>
    </row>
    <row r="262" spans="2:85" x14ac:dyDescent="0.4">
      <c r="B262">
        <v>209660</v>
      </c>
      <c r="C262" t="s">
        <v>157</v>
      </c>
      <c r="D262">
        <v>100</v>
      </c>
      <c r="E262" t="s">
        <v>101</v>
      </c>
      <c r="F262" s="1">
        <v>39792.31827546296</v>
      </c>
      <c r="G262" s="1">
        <v>39792.347013888888</v>
      </c>
      <c r="H262">
        <v>2483</v>
      </c>
      <c r="I262" t="str">
        <f>テーブル1[[#This Row],[出発地緯度]]&amp;","&amp;テーブル1[[#This Row],[出発地経度]]</f>
        <v>35.3535587234215,139.577559839617</v>
      </c>
      <c r="J262" t="str">
        <f>テーブル1[[#This Row],[到着地緯度]]&amp;","&amp;テーブル1[[#This Row],[到着地経度]]</f>
        <v>35.4432785718018,139.637378540421</v>
      </c>
      <c r="M262" t="s">
        <v>82</v>
      </c>
      <c r="N262" t="s">
        <v>100</v>
      </c>
      <c r="O262" t="s">
        <v>87</v>
      </c>
      <c r="AB262">
        <v>240</v>
      </c>
      <c r="AC262" s="1">
        <v>39792.324016203704</v>
      </c>
      <c r="AD262">
        <v>200</v>
      </c>
      <c r="AE262" s="1">
        <v>39792.33184027778</v>
      </c>
      <c r="AF262" t="s">
        <v>84</v>
      </c>
      <c r="AH262" t="s">
        <v>84</v>
      </c>
      <c r="AJ262" t="s">
        <v>84</v>
      </c>
      <c r="AL262" t="s">
        <v>84</v>
      </c>
      <c r="AN262" t="s">
        <v>84</v>
      </c>
      <c r="AP262" t="s">
        <v>84</v>
      </c>
      <c r="AR262" t="s">
        <v>84</v>
      </c>
      <c r="AT262" t="s">
        <v>84</v>
      </c>
      <c r="AV262" t="s">
        <v>84</v>
      </c>
      <c r="AX262" t="s">
        <v>84</v>
      </c>
      <c r="AZ262" t="s">
        <v>84</v>
      </c>
      <c r="BB262" t="s">
        <v>84</v>
      </c>
      <c r="BD262">
        <v>7723</v>
      </c>
      <c r="BE262" t="s">
        <v>84</v>
      </c>
      <c r="BF262" t="s">
        <v>84</v>
      </c>
      <c r="BH262" t="s">
        <v>84</v>
      </c>
      <c r="BI262" t="s">
        <v>84</v>
      </c>
      <c r="BJ262" t="s">
        <v>84</v>
      </c>
      <c r="BK262" t="s">
        <v>84</v>
      </c>
      <c r="BM262" t="s">
        <v>84</v>
      </c>
      <c r="BN262" t="s">
        <v>84</v>
      </c>
      <c r="BO262" t="s">
        <v>84</v>
      </c>
      <c r="BQ262">
        <v>0</v>
      </c>
      <c r="BR262">
        <v>1</v>
      </c>
      <c r="BS262">
        <v>1</v>
      </c>
      <c r="BT262">
        <v>1</v>
      </c>
      <c r="BU262">
        <v>420</v>
      </c>
      <c r="BV262">
        <f>IF(テーブル1[[#This Row],[出発地施設緯度.世界測地系.]]="NA",テーブル1[[#This Row],[Olat]],テーブル1[[#This Row],[出発地施設緯度.世界測地系.]])</f>
        <v>35.3535587234215</v>
      </c>
      <c r="BW262">
        <f>IF(テーブル1[[#This Row],[出発地施設経度.世界測地系.]]="NA",テーブル1[[#This Row],[Olon]],テーブル1[[#This Row],[出発地施設経度.世界測地系.]])</f>
        <v>139.57755983961701</v>
      </c>
      <c r="BX262">
        <f>IF(テーブル1[[#This Row],[到着地施設緯度.世界測地系.]]="NA",テーブル1[[#This Row],[Dlat]],テーブル1[[#This Row],[到着地施設緯度.世界測地系.]])</f>
        <v>35.443278571801798</v>
      </c>
      <c r="BY262">
        <f>IF(テーブル1[[#This Row],[到着地施設経度.世界測地系.]]="NA",テーブル1[[#This Row],[Dlon]],テーブル1[[#This Row],[到着地施設経度.世界測地系.]])</f>
        <v>139.637378540421</v>
      </c>
      <c r="BZ262" t="s">
        <v>84</v>
      </c>
      <c r="CA262" t="s">
        <v>84</v>
      </c>
      <c r="CB262" t="s">
        <v>84</v>
      </c>
      <c r="CC262" t="s">
        <v>84</v>
      </c>
      <c r="CD262">
        <v>35.3535587234215</v>
      </c>
      <c r="CE262">
        <v>139.57755983961701</v>
      </c>
      <c r="CF262">
        <v>35.443278571801798</v>
      </c>
      <c r="CG262">
        <v>139.637378540421</v>
      </c>
    </row>
    <row r="263" spans="2:85" x14ac:dyDescent="0.4">
      <c r="B263">
        <v>210214</v>
      </c>
      <c r="C263" t="s">
        <v>157</v>
      </c>
      <c r="D263">
        <v>100</v>
      </c>
      <c r="E263" t="s">
        <v>101</v>
      </c>
      <c r="F263" s="1">
        <v>39793.316250000003</v>
      </c>
      <c r="G263" s="1">
        <v>39793.344363425924</v>
      </c>
      <c r="H263">
        <v>2429</v>
      </c>
      <c r="I263" t="str">
        <f>テーブル1[[#This Row],[出発地緯度]]&amp;","&amp;テーブル1[[#This Row],[出発地経度]]</f>
        <v>35.3536284068788,139.577039479623</v>
      </c>
      <c r="J263" t="str">
        <f>テーブル1[[#This Row],[到着地緯度]]&amp;","&amp;テーブル1[[#This Row],[到着地経度]]</f>
        <v>35.4434770475736,139.637206845541</v>
      </c>
      <c r="M263" t="s">
        <v>82</v>
      </c>
      <c r="N263" t="s">
        <v>100</v>
      </c>
      <c r="O263" t="s">
        <v>87</v>
      </c>
      <c r="AB263">
        <v>240</v>
      </c>
      <c r="AC263" s="1">
        <v>39793.316666666666</v>
      </c>
      <c r="AD263">
        <v>200</v>
      </c>
      <c r="AE263" s="1">
        <v>39793.328472222223</v>
      </c>
      <c r="AF263" t="s">
        <v>84</v>
      </c>
      <c r="AH263" t="s">
        <v>84</v>
      </c>
      <c r="AJ263" t="s">
        <v>84</v>
      </c>
      <c r="AL263" t="s">
        <v>84</v>
      </c>
      <c r="AN263" t="s">
        <v>84</v>
      </c>
      <c r="AP263" t="s">
        <v>84</v>
      </c>
      <c r="AR263" t="s">
        <v>84</v>
      </c>
      <c r="AT263" t="s">
        <v>84</v>
      </c>
      <c r="AV263" t="s">
        <v>84</v>
      </c>
      <c r="AX263" t="s">
        <v>84</v>
      </c>
      <c r="AZ263" t="s">
        <v>84</v>
      </c>
      <c r="BB263" t="s">
        <v>84</v>
      </c>
      <c r="BD263">
        <v>8022</v>
      </c>
      <c r="BE263" t="s">
        <v>84</v>
      </c>
      <c r="BF263" t="s">
        <v>84</v>
      </c>
      <c r="BH263" t="s">
        <v>84</v>
      </c>
      <c r="BI263" t="s">
        <v>84</v>
      </c>
      <c r="BJ263" t="s">
        <v>84</v>
      </c>
      <c r="BK263" t="s">
        <v>84</v>
      </c>
      <c r="BM263" t="s">
        <v>84</v>
      </c>
      <c r="BN263" t="s">
        <v>84</v>
      </c>
      <c r="BO263" t="s">
        <v>84</v>
      </c>
      <c r="BQ263">
        <v>0</v>
      </c>
      <c r="BR263">
        <v>1</v>
      </c>
      <c r="BS263">
        <v>1</v>
      </c>
      <c r="BT263">
        <v>1</v>
      </c>
      <c r="BU263">
        <v>420</v>
      </c>
      <c r="BV263">
        <f>IF(テーブル1[[#This Row],[出発地施設緯度.世界測地系.]]="NA",テーブル1[[#This Row],[Olat]],テーブル1[[#This Row],[出発地施設緯度.世界測地系.]])</f>
        <v>35.353628406878798</v>
      </c>
      <c r="BW263">
        <f>IF(テーブル1[[#This Row],[出発地施設経度.世界測地系.]]="NA",テーブル1[[#This Row],[Olon]],テーブル1[[#This Row],[出発地施設経度.世界測地系.]])</f>
        <v>139.57703947962301</v>
      </c>
      <c r="BX263">
        <f>IF(テーブル1[[#This Row],[到着地施設緯度.世界測地系.]]="NA",テーブル1[[#This Row],[Dlat]],テーブル1[[#This Row],[到着地施設緯度.世界測地系.]])</f>
        <v>35.443477047573602</v>
      </c>
      <c r="BY263">
        <f>IF(テーブル1[[#This Row],[到着地施設経度.世界測地系.]]="NA",テーブル1[[#This Row],[Dlon]],テーブル1[[#This Row],[到着地施設経度.世界測地系.]])</f>
        <v>139.63720684554099</v>
      </c>
      <c r="BZ263" t="s">
        <v>84</v>
      </c>
      <c r="CA263" t="s">
        <v>84</v>
      </c>
      <c r="CB263" t="s">
        <v>84</v>
      </c>
      <c r="CC263" t="s">
        <v>84</v>
      </c>
      <c r="CD263">
        <v>35.353628406878798</v>
      </c>
      <c r="CE263">
        <v>139.57703947962301</v>
      </c>
      <c r="CF263">
        <v>35.443477047573602</v>
      </c>
      <c r="CG263">
        <v>139.63720684554099</v>
      </c>
    </row>
    <row r="264" spans="2:85" x14ac:dyDescent="0.4">
      <c r="B264">
        <v>210747</v>
      </c>
      <c r="C264" t="s">
        <v>157</v>
      </c>
      <c r="D264">
        <v>100</v>
      </c>
      <c r="E264" t="s">
        <v>101</v>
      </c>
      <c r="F264" s="1">
        <v>39794.314305555556</v>
      </c>
      <c r="G264" s="1">
        <v>39794.343518518515</v>
      </c>
      <c r="H264">
        <v>2524</v>
      </c>
      <c r="I264" t="str">
        <f>テーブル1[[#This Row],[出発地緯度]]&amp;","&amp;テーブル1[[#This Row],[出発地経度]]</f>
        <v>35.3535855154033,139.577264862881</v>
      </c>
      <c r="J264" t="str">
        <f>テーブル1[[#This Row],[到着地緯度]]&amp;","&amp;テーブル1[[#This Row],[到着地経度]]</f>
        <v>35.4432195793291,139.637448237349</v>
      </c>
      <c r="M264" t="s">
        <v>82</v>
      </c>
      <c r="N264" t="s">
        <v>100</v>
      </c>
      <c r="O264" t="s">
        <v>87</v>
      </c>
      <c r="AB264">
        <v>240</v>
      </c>
      <c r="AC264" s="1">
        <v>39794.31653935185</v>
      </c>
      <c r="AD264">
        <v>200</v>
      </c>
      <c r="AE264" s="1">
        <v>39794.328275462962</v>
      </c>
      <c r="AF264" t="s">
        <v>84</v>
      </c>
      <c r="AH264" t="s">
        <v>84</v>
      </c>
      <c r="AJ264" t="s">
        <v>84</v>
      </c>
      <c r="AL264" t="s">
        <v>84</v>
      </c>
      <c r="AN264" t="s">
        <v>84</v>
      </c>
      <c r="AP264" t="s">
        <v>84</v>
      </c>
      <c r="AR264" t="s">
        <v>84</v>
      </c>
      <c r="AT264" t="s">
        <v>84</v>
      </c>
      <c r="AV264" t="s">
        <v>84</v>
      </c>
      <c r="AX264" t="s">
        <v>84</v>
      </c>
      <c r="AZ264" t="s">
        <v>84</v>
      </c>
      <c r="BB264" t="s">
        <v>84</v>
      </c>
      <c r="BD264">
        <v>8295</v>
      </c>
      <c r="BE264" t="s">
        <v>84</v>
      </c>
      <c r="BF264" t="s">
        <v>84</v>
      </c>
      <c r="BH264" t="s">
        <v>84</v>
      </c>
      <c r="BI264" t="s">
        <v>84</v>
      </c>
      <c r="BJ264" t="s">
        <v>84</v>
      </c>
      <c r="BK264" t="s">
        <v>84</v>
      </c>
      <c r="BM264" t="s">
        <v>84</v>
      </c>
      <c r="BN264" t="s">
        <v>84</v>
      </c>
      <c r="BO264" t="s">
        <v>84</v>
      </c>
      <c r="BQ264">
        <v>0</v>
      </c>
      <c r="BR264">
        <v>1</v>
      </c>
      <c r="BS264">
        <v>1</v>
      </c>
      <c r="BT264">
        <v>1</v>
      </c>
      <c r="BU264">
        <v>420</v>
      </c>
      <c r="BV264">
        <f>IF(テーブル1[[#This Row],[出発地施設緯度.世界測地系.]]="NA",テーブル1[[#This Row],[Olat]],テーブル1[[#This Row],[出発地施設緯度.世界測地系.]])</f>
        <v>35.353585515403303</v>
      </c>
      <c r="BW264">
        <f>IF(テーブル1[[#This Row],[出発地施設経度.世界測地系.]]="NA",テーブル1[[#This Row],[Olon]],テーブル1[[#This Row],[出発地施設経度.世界測地系.]])</f>
        <v>139.57726486288101</v>
      </c>
      <c r="BX264">
        <f>IF(テーブル1[[#This Row],[到着地施設緯度.世界測地系.]]="NA",テーブル1[[#This Row],[Dlat]],テーブル1[[#This Row],[到着地施設緯度.世界測地系.]])</f>
        <v>35.443219579329103</v>
      </c>
      <c r="BY264">
        <f>IF(テーブル1[[#This Row],[到着地施設経度.世界測地系.]]="NA",テーブル1[[#This Row],[Dlon]],テーブル1[[#This Row],[到着地施設経度.世界測地系.]])</f>
        <v>139.63744823734899</v>
      </c>
      <c r="BZ264" t="s">
        <v>84</v>
      </c>
      <c r="CA264" t="s">
        <v>84</v>
      </c>
      <c r="CB264" t="s">
        <v>84</v>
      </c>
      <c r="CC264" t="s">
        <v>84</v>
      </c>
      <c r="CD264">
        <v>35.353585515403303</v>
      </c>
      <c r="CE264">
        <v>139.57726486288101</v>
      </c>
      <c r="CF264">
        <v>35.443219579329103</v>
      </c>
      <c r="CG264">
        <v>139.63744823734899</v>
      </c>
    </row>
    <row r="265" spans="2:85" x14ac:dyDescent="0.4">
      <c r="B265">
        <v>212331</v>
      </c>
      <c r="C265" t="s">
        <v>157</v>
      </c>
      <c r="D265">
        <v>100</v>
      </c>
      <c r="E265" t="s">
        <v>101</v>
      </c>
      <c r="F265" s="1">
        <v>39797.312268518515</v>
      </c>
      <c r="G265" s="1">
        <v>39797.341087962966</v>
      </c>
      <c r="H265">
        <v>2490</v>
      </c>
      <c r="I265" t="str">
        <f>テーブル1[[#This Row],[出発地緯度]]&amp;","&amp;テーブル1[[#This Row],[出発地経度]]</f>
        <v>35.3574586075994,139.577634953802</v>
      </c>
      <c r="J265" t="str">
        <f>テーブル1[[#This Row],[到着地緯度]]&amp;","&amp;テーブル1[[#This Row],[到着地経度]]</f>
        <v>35.4434395542074,139.637357034794</v>
      </c>
      <c r="M265" t="s">
        <v>82</v>
      </c>
      <c r="N265" t="s">
        <v>100</v>
      </c>
      <c r="O265" t="s">
        <v>87</v>
      </c>
      <c r="AB265">
        <v>240</v>
      </c>
      <c r="AC265" s="1">
        <v>39797.318912037037</v>
      </c>
      <c r="AD265">
        <v>200</v>
      </c>
      <c r="AE265" s="1">
        <v>39797.325682870367</v>
      </c>
      <c r="AF265" t="s">
        <v>84</v>
      </c>
      <c r="AH265" t="s">
        <v>84</v>
      </c>
      <c r="AJ265" t="s">
        <v>84</v>
      </c>
      <c r="AL265" t="s">
        <v>84</v>
      </c>
      <c r="AN265" t="s">
        <v>84</v>
      </c>
      <c r="AP265" t="s">
        <v>84</v>
      </c>
      <c r="AR265" t="s">
        <v>84</v>
      </c>
      <c r="AT265" t="s">
        <v>84</v>
      </c>
      <c r="AV265" t="s">
        <v>84</v>
      </c>
      <c r="AX265" t="s">
        <v>84</v>
      </c>
      <c r="AZ265" t="s">
        <v>84</v>
      </c>
      <c r="BB265" t="s">
        <v>84</v>
      </c>
      <c r="BD265">
        <v>9117</v>
      </c>
      <c r="BE265" t="s">
        <v>84</v>
      </c>
      <c r="BF265" t="s">
        <v>84</v>
      </c>
      <c r="BH265" t="s">
        <v>84</v>
      </c>
      <c r="BI265" t="s">
        <v>84</v>
      </c>
      <c r="BJ265" t="s">
        <v>84</v>
      </c>
      <c r="BK265" t="s">
        <v>84</v>
      </c>
      <c r="BM265" t="s">
        <v>84</v>
      </c>
      <c r="BN265" t="s">
        <v>84</v>
      </c>
      <c r="BO265" t="s">
        <v>84</v>
      </c>
      <c r="BQ265">
        <v>0</v>
      </c>
      <c r="BR265">
        <v>1</v>
      </c>
      <c r="BS265">
        <v>1</v>
      </c>
      <c r="BT265">
        <v>1</v>
      </c>
      <c r="BU265">
        <v>420</v>
      </c>
      <c r="BV265">
        <f>IF(テーブル1[[#This Row],[出発地施設緯度.世界測地系.]]="NA",テーブル1[[#This Row],[Olat]],テーブル1[[#This Row],[出発地施設緯度.世界測地系.]])</f>
        <v>35.357458607599398</v>
      </c>
      <c r="BW265">
        <f>IF(テーブル1[[#This Row],[出発地施設経度.世界測地系.]]="NA",テーブル1[[#This Row],[Olon]],テーブル1[[#This Row],[出発地施設経度.世界測地系.]])</f>
        <v>139.577634953802</v>
      </c>
      <c r="BX265">
        <f>IF(テーブル1[[#This Row],[到着地施設緯度.世界測地系.]]="NA",テーブル1[[#This Row],[Dlat]],テーブル1[[#This Row],[到着地施設緯度.世界測地系.]])</f>
        <v>35.443439554207401</v>
      </c>
      <c r="BY265">
        <f>IF(テーブル1[[#This Row],[到着地施設経度.世界測地系.]]="NA",テーブル1[[#This Row],[Dlon]],テーブル1[[#This Row],[到着地施設経度.世界測地系.]])</f>
        <v>139.63735703479401</v>
      </c>
      <c r="BZ265" t="s">
        <v>84</v>
      </c>
      <c r="CA265" t="s">
        <v>84</v>
      </c>
      <c r="CB265" t="s">
        <v>84</v>
      </c>
      <c r="CC265" t="s">
        <v>84</v>
      </c>
      <c r="CD265">
        <v>35.357458607599398</v>
      </c>
      <c r="CE265">
        <v>139.577634953802</v>
      </c>
      <c r="CF265">
        <v>35.443439554207401</v>
      </c>
      <c r="CG265">
        <v>139.63735703479401</v>
      </c>
    </row>
    <row r="266" spans="2:85" x14ac:dyDescent="0.4">
      <c r="B266">
        <v>223289</v>
      </c>
      <c r="C266" t="s">
        <v>157</v>
      </c>
      <c r="D266">
        <v>100</v>
      </c>
      <c r="E266" t="s">
        <v>101</v>
      </c>
      <c r="F266" s="1">
        <v>39798.310127314813</v>
      </c>
      <c r="G266" s="1">
        <v>39798.340983796297</v>
      </c>
      <c r="H266">
        <v>2666</v>
      </c>
      <c r="I266" t="str">
        <f>テーブル1[[#This Row],[出発地緯度]]&amp;","&amp;テーブル1[[#This Row],[出発地経度]]</f>
        <v>35.3536392088166,139.577216564419</v>
      </c>
      <c r="J266" t="str">
        <f>テーブル1[[#This Row],[到着地緯度]]&amp;","&amp;テーブル1[[#This Row],[到着地経度]]</f>
        <v>35.4438471946767,139.636445091759</v>
      </c>
      <c r="M266" t="s">
        <v>82</v>
      </c>
      <c r="N266" t="s">
        <v>112</v>
      </c>
      <c r="O266" t="s">
        <v>100</v>
      </c>
      <c r="P266" t="s">
        <v>87</v>
      </c>
      <c r="AB266">
        <v>800</v>
      </c>
      <c r="AC266" s="1">
        <v>39798.316921296297</v>
      </c>
      <c r="AD266">
        <v>240</v>
      </c>
      <c r="AE266" s="1">
        <v>39798.319120370368</v>
      </c>
      <c r="AF266">
        <v>200</v>
      </c>
      <c r="AG266" s="1">
        <v>39798.325578703705</v>
      </c>
      <c r="AH266" t="s">
        <v>84</v>
      </c>
      <c r="AJ266" t="s">
        <v>84</v>
      </c>
      <c r="AL266" t="s">
        <v>84</v>
      </c>
      <c r="AN266" t="s">
        <v>84</v>
      </c>
      <c r="AP266" t="s">
        <v>84</v>
      </c>
      <c r="AR266" t="s">
        <v>84</v>
      </c>
      <c r="AT266" t="s">
        <v>84</v>
      </c>
      <c r="AV266" t="s">
        <v>84</v>
      </c>
      <c r="AX266" t="s">
        <v>84</v>
      </c>
      <c r="AZ266" t="s">
        <v>84</v>
      </c>
      <c r="BB266" t="s">
        <v>84</v>
      </c>
      <c r="BD266">
        <v>9373</v>
      </c>
      <c r="BE266" t="s">
        <v>84</v>
      </c>
      <c r="BF266" t="s">
        <v>84</v>
      </c>
      <c r="BH266" t="s">
        <v>84</v>
      </c>
      <c r="BI266" t="s">
        <v>84</v>
      </c>
      <c r="BJ266" t="s">
        <v>84</v>
      </c>
      <c r="BK266" t="s">
        <v>84</v>
      </c>
      <c r="BM266" t="s">
        <v>84</v>
      </c>
      <c r="BN266" t="s">
        <v>84</v>
      </c>
      <c r="BO266" t="s">
        <v>84</v>
      </c>
      <c r="BQ266">
        <v>0</v>
      </c>
      <c r="BR266">
        <v>1</v>
      </c>
      <c r="BS266">
        <v>1</v>
      </c>
      <c r="BT266">
        <v>1</v>
      </c>
      <c r="BU266">
        <v>420</v>
      </c>
      <c r="BV266">
        <f>IF(テーブル1[[#This Row],[出発地施設緯度.世界測地系.]]="NA",テーブル1[[#This Row],[Olat]],テーブル1[[#This Row],[出発地施設緯度.世界測地系.]])</f>
        <v>35.353639208816602</v>
      </c>
      <c r="BW266">
        <f>IF(テーブル1[[#This Row],[出発地施設経度.世界測地系.]]="NA",テーブル1[[#This Row],[Olon]],テーブル1[[#This Row],[出発地施設経度.世界測地系.]])</f>
        <v>139.57721656441899</v>
      </c>
      <c r="BX266">
        <f>IF(テーブル1[[#This Row],[到着地施設緯度.世界測地系.]]="NA",テーブル1[[#This Row],[Dlat]],テーブル1[[#This Row],[到着地施設緯度.世界測地系.]])</f>
        <v>35.4438471946767</v>
      </c>
      <c r="BY266">
        <f>IF(テーブル1[[#This Row],[到着地施設経度.世界測地系.]]="NA",テーブル1[[#This Row],[Dlon]],テーブル1[[#This Row],[到着地施設経度.世界測地系.]])</f>
        <v>139.63644509175899</v>
      </c>
      <c r="BZ266" t="s">
        <v>84</v>
      </c>
      <c r="CA266" t="s">
        <v>84</v>
      </c>
      <c r="CB266" t="s">
        <v>84</v>
      </c>
      <c r="CC266" t="s">
        <v>84</v>
      </c>
      <c r="CD266">
        <v>35.353639208816602</v>
      </c>
      <c r="CE266">
        <v>139.57721656441899</v>
      </c>
      <c r="CF266">
        <v>35.4438471946767</v>
      </c>
      <c r="CG266">
        <v>139.63644509175899</v>
      </c>
    </row>
    <row r="267" spans="2:85" x14ac:dyDescent="0.4">
      <c r="B267">
        <v>223800</v>
      </c>
      <c r="C267" t="s">
        <v>157</v>
      </c>
      <c r="D267">
        <v>100</v>
      </c>
      <c r="E267" t="s">
        <v>101</v>
      </c>
      <c r="F267" s="1">
        <v>39799.316678240742</v>
      </c>
      <c r="G267" s="1">
        <v>39799.352835648147</v>
      </c>
      <c r="H267">
        <v>3124</v>
      </c>
      <c r="I267" t="str">
        <f>テーブル1[[#This Row],[出発地緯度]]&amp;","&amp;テーブル1[[#This Row],[出発地経度]]</f>
        <v>35.3529793802347,139.577264790797</v>
      </c>
      <c r="J267" t="str">
        <f>テーブル1[[#This Row],[到着地緯度]]&amp;","&amp;テーブル1[[#This Row],[到着地経度]]</f>
        <v>35.443257167063,139.636976174822</v>
      </c>
      <c r="M267" t="s">
        <v>82</v>
      </c>
      <c r="N267" t="s">
        <v>100</v>
      </c>
      <c r="O267" t="s">
        <v>112</v>
      </c>
      <c r="P267" t="s">
        <v>87</v>
      </c>
      <c r="AB267">
        <v>240</v>
      </c>
      <c r="AC267" s="1">
        <v>39799.326203703706</v>
      </c>
      <c r="AD267">
        <v>800</v>
      </c>
      <c r="AE267" s="1">
        <v>39799.33315972222</v>
      </c>
      <c r="AF267">
        <v>200</v>
      </c>
      <c r="AG267" s="1">
        <v>39799.337881944448</v>
      </c>
      <c r="AH267" t="s">
        <v>84</v>
      </c>
      <c r="AJ267" t="s">
        <v>84</v>
      </c>
      <c r="AL267" t="s">
        <v>84</v>
      </c>
      <c r="AN267" t="s">
        <v>84</v>
      </c>
      <c r="AP267" t="s">
        <v>84</v>
      </c>
      <c r="AR267" t="s">
        <v>84</v>
      </c>
      <c r="AT267" t="s">
        <v>84</v>
      </c>
      <c r="AV267" t="s">
        <v>84</v>
      </c>
      <c r="AX267" t="s">
        <v>84</v>
      </c>
      <c r="AZ267" t="s">
        <v>84</v>
      </c>
      <c r="BB267" t="s">
        <v>84</v>
      </c>
      <c r="BD267">
        <v>9635</v>
      </c>
      <c r="BE267" t="s">
        <v>84</v>
      </c>
      <c r="BF267" t="s">
        <v>84</v>
      </c>
      <c r="BH267" t="s">
        <v>84</v>
      </c>
      <c r="BI267" t="s">
        <v>84</v>
      </c>
      <c r="BJ267" t="s">
        <v>84</v>
      </c>
      <c r="BK267" t="s">
        <v>84</v>
      </c>
      <c r="BM267" t="s">
        <v>84</v>
      </c>
      <c r="BN267" t="s">
        <v>84</v>
      </c>
      <c r="BO267" t="s">
        <v>84</v>
      </c>
      <c r="BQ267">
        <v>0</v>
      </c>
      <c r="BR267">
        <v>1</v>
      </c>
      <c r="BS267">
        <v>1</v>
      </c>
      <c r="BT267">
        <v>1</v>
      </c>
      <c r="BU267">
        <v>420</v>
      </c>
      <c r="BV267">
        <f>IF(テーブル1[[#This Row],[出発地施設緯度.世界測地系.]]="NA",テーブル1[[#This Row],[Olat]],テーブル1[[#This Row],[出発地施設緯度.世界測地系.]])</f>
        <v>35.3529793802347</v>
      </c>
      <c r="BW267">
        <f>IF(テーブル1[[#This Row],[出発地施設経度.世界測地系.]]="NA",テーブル1[[#This Row],[Olon]],テーブル1[[#This Row],[出発地施設経度.世界測地系.]])</f>
        <v>139.57726479079699</v>
      </c>
      <c r="BX267">
        <f>IF(テーブル1[[#This Row],[到着地施設緯度.世界測地系.]]="NA",テーブル1[[#This Row],[Dlat]],テーブル1[[#This Row],[到着地施設緯度.世界測地系.]])</f>
        <v>35.443257167063003</v>
      </c>
      <c r="BY267">
        <f>IF(テーブル1[[#This Row],[到着地施設経度.世界測地系.]]="NA",テーブル1[[#This Row],[Dlon]],テーブル1[[#This Row],[到着地施設経度.世界測地系.]])</f>
        <v>139.636976174822</v>
      </c>
      <c r="BZ267" t="s">
        <v>84</v>
      </c>
      <c r="CA267" t="s">
        <v>84</v>
      </c>
      <c r="CB267" t="s">
        <v>84</v>
      </c>
      <c r="CC267" t="s">
        <v>84</v>
      </c>
      <c r="CD267">
        <v>35.3529793802347</v>
      </c>
      <c r="CE267">
        <v>139.57726479079699</v>
      </c>
      <c r="CF267">
        <v>35.443257167063003</v>
      </c>
      <c r="CG267">
        <v>139.636976174822</v>
      </c>
    </row>
    <row r="268" spans="2:85" x14ac:dyDescent="0.4">
      <c r="B268">
        <v>224076</v>
      </c>
      <c r="C268" t="s">
        <v>157</v>
      </c>
      <c r="D268">
        <v>100</v>
      </c>
      <c r="E268" t="s">
        <v>101</v>
      </c>
      <c r="F268" s="1">
        <v>39800.31145833333</v>
      </c>
      <c r="G268" s="1">
        <v>39800.346932870372</v>
      </c>
      <c r="H268">
        <v>3065</v>
      </c>
      <c r="I268" t="str">
        <f>テーブル1[[#This Row],[出発地緯度]]&amp;","&amp;テーブル1[[#This Row],[出発地経度]]</f>
        <v>35.3537196002178,139.577216560718</v>
      </c>
      <c r="J268" t="str">
        <f>テーブル1[[#This Row],[到着地緯度]]&amp;","&amp;テーブル1[[#This Row],[到着地経度]]</f>
        <v>35.4434073422863,139.636477309338</v>
      </c>
      <c r="M268" t="s">
        <v>82</v>
      </c>
      <c r="N268" t="s">
        <v>100</v>
      </c>
      <c r="O268" t="s">
        <v>87</v>
      </c>
      <c r="AB268">
        <v>240</v>
      </c>
      <c r="AC268" s="1">
        <v>39800.313692129632</v>
      </c>
      <c r="AD268">
        <v>200</v>
      </c>
      <c r="AE268" s="1">
        <v>39800.331724537034</v>
      </c>
      <c r="AF268" t="s">
        <v>84</v>
      </c>
      <c r="AH268" t="s">
        <v>84</v>
      </c>
      <c r="AJ268" t="s">
        <v>84</v>
      </c>
      <c r="AL268" t="s">
        <v>84</v>
      </c>
      <c r="AN268" t="s">
        <v>84</v>
      </c>
      <c r="AP268" t="s">
        <v>84</v>
      </c>
      <c r="AR268" t="s">
        <v>84</v>
      </c>
      <c r="AT268" t="s">
        <v>84</v>
      </c>
      <c r="AV268" t="s">
        <v>84</v>
      </c>
      <c r="AX268" t="s">
        <v>84</v>
      </c>
      <c r="AZ268" t="s">
        <v>84</v>
      </c>
      <c r="BB268" t="s">
        <v>84</v>
      </c>
      <c r="BD268">
        <v>9882</v>
      </c>
      <c r="BE268" t="s">
        <v>84</v>
      </c>
      <c r="BF268" t="s">
        <v>84</v>
      </c>
      <c r="BH268" t="s">
        <v>84</v>
      </c>
      <c r="BI268" t="s">
        <v>84</v>
      </c>
      <c r="BJ268" t="s">
        <v>84</v>
      </c>
      <c r="BK268" t="s">
        <v>84</v>
      </c>
      <c r="BM268" t="s">
        <v>84</v>
      </c>
      <c r="BN268" t="s">
        <v>84</v>
      </c>
      <c r="BO268" t="s">
        <v>84</v>
      </c>
      <c r="BQ268">
        <v>0</v>
      </c>
      <c r="BR268">
        <v>1</v>
      </c>
      <c r="BS268">
        <v>1</v>
      </c>
      <c r="BT268">
        <v>1</v>
      </c>
      <c r="BU268">
        <v>420</v>
      </c>
      <c r="BV268">
        <f>IF(テーブル1[[#This Row],[出発地施設緯度.世界測地系.]]="NA",テーブル1[[#This Row],[Olat]],テーブル1[[#This Row],[出発地施設緯度.世界測地系.]])</f>
        <v>35.353719600217801</v>
      </c>
      <c r="BW268">
        <f>IF(テーブル1[[#This Row],[出発地施設経度.世界測地系.]]="NA",テーブル1[[#This Row],[Olon]],テーブル1[[#This Row],[出発地施設経度.世界測地系.]])</f>
        <v>139.577216560718</v>
      </c>
      <c r="BX268">
        <f>IF(テーブル1[[#This Row],[到着地施設緯度.世界測地系.]]="NA",テーブル1[[#This Row],[Dlat]],テーブル1[[#This Row],[到着地施設緯度.世界測地系.]])</f>
        <v>35.443407342286299</v>
      </c>
      <c r="BY268">
        <f>IF(テーブル1[[#This Row],[到着地施設経度.世界測地系.]]="NA",テーブル1[[#This Row],[Dlon]],テーブル1[[#This Row],[到着地施設経度.世界測地系.]])</f>
        <v>139.63647730933801</v>
      </c>
      <c r="BZ268" t="s">
        <v>84</v>
      </c>
      <c r="CA268" t="s">
        <v>84</v>
      </c>
      <c r="CB268" t="s">
        <v>84</v>
      </c>
      <c r="CC268" t="s">
        <v>84</v>
      </c>
      <c r="CD268">
        <v>35.353719600217801</v>
      </c>
      <c r="CE268">
        <v>139.577216560718</v>
      </c>
      <c r="CF268">
        <v>35.443407342286299</v>
      </c>
      <c r="CG268">
        <v>139.63647730933801</v>
      </c>
    </row>
    <row r="269" spans="2:85" x14ac:dyDescent="0.4">
      <c r="B269">
        <v>224445</v>
      </c>
      <c r="C269" t="s">
        <v>157</v>
      </c>
      <c r="D269">
        <v>100</v>
      </c>
      <c r="E269" t="s">
        <v>101</v>
      </c>
      <c r="F269" s="1">
        <v>39801.313900462963</v>
      </c>
      <c r="G269" s="1">
        <v>39801.346979166665</v>
      </c>
      <c r="H269">
        <v>2858</v>
      </c>
      <c r="I269" t="str">
        <f>テーブル1[[#This Row],[出発地緯度]]&amp;","&amp;テーブル1[[#This Row],[出発地経度]]</f>
        <v>35.353848375105,139.5765674087</v>
      </c>
      <c r="J269" t="str">
        <f>テーブル1[[#This Row],[到着地緯度]]&amp;","&amp;テーブル1[[#This Row],[到着地経度]]</f>
        <v>35.4434663471253,139.637115653607</v>
      </c>
      <c r="M269" t="s">
        <v>82</v>
      </c>
      <c r="N269" t="s">
        <v>100</v>
      </c>
      <c r="O269" t="s">
        <v>87</v>
      </c>
      <c r="AB269">
        <v>240</v>
      </c>
      <c r="AC269" s="1">
        <v>39801.318668981483</v>
      </c>
      <c r="AD269">
        <v>200</v>
      </c>
      <c r="AE269" s="1">
        <v>39801.329641203702</v>
      </c>
      <c r="AF269" t="s">
        <v>84</v>
      </c>
      <c r="AH269" t="s">
        <v>84</v>
      </c>
      <c r="AJ269" t="s">
        <v>84</v>
      </c>
      <c r="AL269" t="s">
        <v>84</v>
      </c>
      <c r="AN269" t="s">
        <v>84</v>
      </c>
      <c r="AP269" t="s">
        <v>84</v>
      </c>
      <c r="AR269" t="s">
        <v>84</v>
      </c>
      <c r="AT269" t="s">
        <v>84</v>
      </c>
      <c r="AV269" t="s">
        <v>84</v>
      </c>
      <c r="AX269" t="s">
        <v>84</v>
      </c>
      <c r="AZ269" t="s">
        <v>84</v>
      </c>
      <c r="BB269" t="s">
        <v>84</v>
      </c>
      <c r="BD269">
        <v>10160</v>
      </c>
      <c r="BE269" t="s">
        <v>84</v>
      </c>
      <c r="BF269" t="s">
        <v>84</v>
      </c>
      <c r="BH269" t="s">
        <v>84</v>
      </c>
      <c r="BI269" t="s">
        <v>84</v>
      </c>
      <c r="BJ269" t="s">
        <v>84</v>
      </c>
      <c r="BK269" t="s">
        <v>84</v>
      </c>
      <c r="BM269" t="s">
        <v>84</v>
      </c>
      <c r="BN269" t="s">
        <v>84</v>
      </c>
      <c r="BO269" t="s">
        <v>84</v>
      </c>
      <c r="BQ269">
        <v>0</v>
      </c>
      <c r="BR269">
        <v>1</v>
      </c>
      <c r="BS269">
        <v>1</v>
      </c>
      <c r="BT269">
        <v>1</v>
      </c>
      <c r="BU269">
        <v>420</v>
      </c>
      <c r="BV269">
        <f>IF(テーブル1[[#This Row],[出発地施設緯度.世界測地系.]]="NA",テーブル1[[#This Row],[Olat]],テーブル1[[#This Row],[出発地施設緯度.世界測地系.]])</f>
        <v>35.353848375105002</v>
      </c>
      <c r="BW269">
        <f>IF(テーブル1[[#This Row],[出発地施設経度.世界測地系.]]="NA",テーブル1[[#This Row],[Olon]],テーブル1[[#This Row],[出発地施設経度.世界測地系.]])</f>
        <v>139.57656740869999</v>
      </c>
      <c r="BX269">
        <f>IF(テーブル1[[#This Row],[到着地施設緯度.世界測地系.]]="NA",テーブル1[[#This Row],[Dlat]],テーブル1[[#This Row],[到着地施設緯度.世界測地系.]])</f>
        <v>35.443466347125302</v>
      </c>
      <c r="BY269">
        <f>IF(テーブル1[[#This Row],[到着地施設経度.世界測地系.]]="NA",テーブル1[[#This Row],[Dlon]],テーブル1[[#This Row],[到着地施設経度.世界測地系.]])</f>
        <v>139.637115653607</v>
      </c>
      <c r="BZ269" t="s">
        <v>84</v>
      </c>
      <c r="CA269" t="s">
        <v>84</v>
      </c>
      <c r="CB269" t="s">
        <v>84</v>
      </c>
      <c r="CC269" t="s">
        <v>84</v>
      </c>
      <c r="CD269">
        <v>35.353848375105002</v>
      </c>
      <c r="CE269">
        <v>139.57656740869999</v>
      </c>
      <c r="CF269">
        <v>35.443466347125302</v>
      </c>
      <c r="CG269">
        <v>139.637115653607</v>
      </c>
    </row>
    <row r="270" spans="2:85" x14ac:dyDescent="0.4">
      <c r="B270">
        <v>225367</v>
      </c>
      <c r="C270" t="s">
        <v>157</v>
      </c>
      <c r="D270">
        <v>100</v>
      </c>
      <c r="E270" t="s">
        <v>101</v>
      </c>
      <c r="F270" s="1">
        <v>39804.318009259259</v>
      </c>
      <c r="G270" s="1">
        <v>39804.347442129627</v>
      </c>
      <c r="H270">
        <v>2543</v>
      </c>
      <c r="I270" t="str">
        <f>テーブル1[[#This Row],[出発地緯度]]&amp;","&amp;テーブル1[[#This Row],[出発地経度]]</f>
        <v>35.3536177084929,139.577066377882</v>
      </c>
      <c r="J270" t="str">
        <f>テーブル1[[#This Row],[到着地緯度]]&amp;","&amp;テーブル1[[#This Row],[到着地経度]]</f>
        <v>35.4420286581723,139.634669422965</v>
      </c>
      <c r="M270" t="s">
        <v>82</v>
      </c>
      <c r="N270" t="s">
        <v>100</v>
      </c>
      <c r="O270" t="s">
        <v>87</v>
      </c>
      <c r="AB270">
        <v>240</v>
      </c>
      <c r="AC270" s="1">
        <v>39804.326296296298</v>
      </c>
      <c r="AD270">
        <v>200</v>
      </c>
      <c r="AE270" s="1">
        <v>39804.333043981482</v>
      </c>
      <c r="AF270" t="s">
        <v>84</v>
      </c>
      <c r="AH270" t="s">
        <v>84</v>
      </c>
      <c r="AJ270" t="s">
        <v>84</v>
      </c>
      <c r="AL270" t="s">
        <v>84</v>
      </c>
      <c r="AN270" t="s">
        <v>84</v>
      </c>
      <c r="AP270" t="s">
        <v>84</v>
      </c>
      <c r="AR270" t="s">
        <v>84</v>
      </c>
      <c r="AT270" t="s">
        <v>84</v>
      </c>
      <c r="AV270" t="s">
        <v>84</v>
      </c>
      <c r="AX270" t="s">
        <v>84</v>
      </c>
      <c r="AZ270" t="s">
        <v>84</v>
      </c>
      <c r="BB270" t="s">
        <v>84</v>
      </c>
      <c r="BD270">
        <v>10939</v>
      </c>
      <c r="BE270" t="s">
        <v>84</v>
      </c>
      <c r="BF270" t="s">
        <v>84</v>
      </c>
      <c r="BH270" t="s">
        <v>84</v>
      </c>
      <c r="BI270" t="s">
        <v>84</v>
      </c>
      <c r="BJ270" t="s">
        <v>84</v>
      </c>
      <c r="BK270" t="s">
        <v>84</v>
      </c>
      <c r="BM270" t="s">
        <v>84</v>
      </c>
      <c r="BN270" t="s">
        <v>84</v>
      </c>
      <c r="BO270" t="s">
        <v>84</v>
      </c>
      <c r="BQ270">
        <v>0</v>
      </c>
      <c r="BR270">
        <v>1</v>
      </c>
      <c r="BS270">
        <v>1</v>
      </c>
      <c r="BT270">
        <v>1</v>
      </c>
      <c r="BU270">
        <v>420</v>
      </c>
      <c r="BV270">
        <f>IF(テーブル1[[#This Row],[出発地施設緯度.世界測地系.]]="NA",テーブル1[[#This Row],[Olat]],テーブル1[[#This Row],[出発地施設緯度.世界測地系.]])</f>
        <v>35.353617708492898</v>
      </c>
      <c r="BW270">
        <f>IF(テーブル1[[#This Row],[出発地施設経度.世界測地系.]]="NA",テーブル1[[#This Row],[Olon]],テーブル1[[#This Row],[出発地施設経度.世界測地系.]])</f>
        <v>139.57706637788201</v>
      </c>
      <c r="BX270">
        <f>IF(テーブル1[[#This Row],[到着地施設緯度.世界測地系.]]="NA",テーブル1[[#This Row],[Dlat]],テーブル1[[#This Row],[到着地施設緯度.世界測地系.]])</f>
        <v>35.442028658172298</v>
      </c>
      <c r="BY270">
        <f>IF(テーブル1[[#This Row],[到着地施設経度.世界測地系.]]="NA",テーブル1[[#This Row],[Dlon]],テーブル1[[#This Row],[到着地施設経度.世界測地系.]])</f>
        <v>139.634669422965</v>
      </c>
      <c r="BZ270" t="s">
        <v>84</v>
      </c>
      <c r="CA270" t="s">
        <v>84</v>
      </c>
      <c r="CB270" t="s">
        <v>84</v>
      </c>
      <c r="CC270" t="s">
        <v>84</v>
      </c>
      <c r="CD270">
        <v>35.353617708492898</v>
      </c>
      <c r="CE270">
        <v>139.57706637788201</v>
      </c>
      <c r="CF270">
        <v>35.442028658172298</v>
      </c>
      <c r="CG270">
        <v>139.634669422965</v>
      </c>
    </row>
    <row r="271" spans="2:85" x14ac:dyDescent="0.4">
      <c r="B271">
        <v>225984</v>
      </c>
      <c r="C271" t="s">
        <v>157</v>
      </c>
      <c r="D271">
        <v>100</v>
      </c>
      <c r="E271" t="s">
        <v>101</v>
      </c>
      <c r="F271" s="1">
        <v>39806.313368055555</v>
      </c>
      <c r="G271" s="1">
        <v>39806.342476851853</v>
      </c>
      <c r="H271">
        <v>2515</v>
      </c>
      <c r="I271" t="str">
        <f>テーブル1[[#This Row],[出発地緯度]]&amp;","&amp;テーブル1[[#This Row],[出発地経度]]</f>
        <v>35.353548003017,139.576326042576</v>
      </c>
      <c r="J271" t="str">
        <f>テーブル1[[#This Row],[到着地緯度]]&amp;","&amp;テーブル1[[#This Row],[到着地経度]]</f>
        <v>35.4434449335794,139.636209029887</v>
      </c>
      <c r="M271" t="s">
        <v>82</v>
      </c>
      <c r="N271" t="s">
        <v>100</v>
      </c>
      <c r="O271" t="s">
        <v>87</v>
      </c>
      <c r="AB271">
        <v>240</v>
      </c>
      <c r="AC271" s="1">
        <v>39806.317569444444</v>
      </c>
      <c r="AD271">
        <v>200</v>
      </c>
      <c r="AE271" s="1">
        <v>39806.328148148146</v>
      </c>
      <c r="AF271" t="s">
        <v>84</v>
      </c>
      <c r="AH271" t="s">
        <v>84</v>
      </c>
      <c r="AJ271" t="s">
        <v>84</v>
      </c>
      <c r="AL271" t="s">
        <v>84</v>
      </c>
      <c r="AN271" t="s">
        <v>84</v>
      </c>
      <c r="AP271" t="s">
        <v>84</v>
      </c>
      <c r="AR271" t="s">
        <v>84</v>
      </c>
      <c r="AT271" t="s">
        <v>84</v>
      </c>
      <c r="AV271" t="s">
        <v>84</v>
      </c>
      <c r="AX271" t="s">
        <v>84</v>
      </c>
      <c r="AZ271" t="s">
        <v>84</v>
      </c>
      <c r="BB271" t="s">
        <v>84</v>
      </c>
      <c r="BD271">
        <v>11427</v>
      </c>
      <c r="BE271" t="s">
        <v>84</v>
      </c>
      <c r="BF271" t="s">
        <v>84</v>
      </c>
      <c r="BH271" t="s">
        <v>84</v>
      </c>
      <c r="BI271" t="s">
        <v>84</v>
      </c>
      <c r="BJ271" t="s">
        <v>84</v>
      </c>
      <c r="BK271" t="s">
        <v>84</v>
      </c>
      <c r="BM271" t="s">
        <v>84</v>
      </c>
      <c r="BN271" t="s">
        <v>84</v>
      </c>
      <c r="BO271" t="s">
        <v>84</v>
      </c>
      <c r="BQ271">
        <v>0</v>
      </c>
      <c r="BR271">
        <v>1</v>
      </c>
      <c r="BS271">
        <v>1</v>
      </c>
      <c r="BT271">
        <v>1</v>
      </c>
      <c r="BU271">
        <v>420</v>
      </c>
      <c r="BV271">
        <f>IF(テーブル1[[#This Row],[出発地施設緯度.世界測地系.]]="NA",テーブル1[[#This Row],[Olat]],テーブル1[[#This Row],[出発地施設緯度.世界測地系.]])</f>
        <v>35.353548003017004</v>
      </c>
      <c r="BW271">
        <f>IF(テーブル1[[#This Row],[出発地施設経度.世界測地系.]]="NA",テーブル1[[#This Row],[Olon]],テーブル1[[#This Row],[出発地施設経度.世界測地系.]])</f>
        <v>139.576326042576</v>
      </c>
      <c r="BX271">
        <f>IF(テーブル1[[#This Row],[到着地施設緯度.世界測地系.]]="NA",テーブル1[[#This Row],[Dlat]],テーブル1[[#This Row],[到着地施設緯度.世界測地系.]])</f>
        <v>35.4434449335794</v>
      </c>
      <c r="BY271">
        <f>IF(テーブル1[[#This Row],[到着地施設経度.世界測地系.]]="NA",テーブル1[[#This Row],[Dlon]],テーブル1[[#This Row],[到着地施設経度.世界測地系.]])</f>
        <v>139.636209029887</v>
      </c>
      <c r="BZ271" t="s">
        <v>84</v>
      </c>
      <c r="CA271" t="s">
        <v>84</v>
      </c>
      <c r="CB271" t="s">
        <v>84</v>
      </c>
      <c r="CC271" t="s">
        <v>84</v>
      </c>
      <c r="CD271">
        <v>35.353548003017004</v>
      </c>
      <c r="CE271">
        <v>139.576326042576</v>
      </c>
      <c r="CF271">
        <v>35.4434449335794</v>
      </c>
      <c r="CG271">
        <v>139.636209029887</v>
      </c>
    </row>
    <row r="272" spans="2:85" x14ac:dyDescent="0.4">
      <c r="B272">
        <v>190344</v>
      </c>
      <c r="C272" t="s">
        <v>157</v>
      </c>
      <c r="D272">
        <v>600</v>
      </c>
      <c r="E272" t="s">
        <v>92</v>
      </c>
      <c r="F272" s="1">
        <v>39775.477592592593</v>
      </c>
      <c r="G272" s="1">
        <v>39775.497824074075</v>
      </c>
      <c r="H272">
        <v>1748</v>
      </c>
      <c r="I272" t="str">
        <f>テーブル1[[#This Row],[出発地緯度]]&amp;","&amp;テーブル1[[#This Row],[出発地経度]]</f>
        <v>35.4643553914223,139.618715719832</v>
      </c>
      <c r="J272" t="str">
        <f>テーブル1[[#This Row],[到着地緯度]]&amp;","&amp;テーブル1[[#This Row],[到着地経度]]</f>
        <v>35.4548389470289,139.632325227776</v>
      </c>
      <c r="M272" t="s">
        <v>82</v>
      </c>
      <c r="N272" t="s">
        <v>83</v>
      </c>
      <c r="O272" t="s">
        <v>82</v>
      </c>
      <c r="AB272">
        <v>210</v>
      </c>
      <c r="AC272" s="1">
        <v>39775.48165509259</v>
      </c>
      <c r="AD272">
        <v>420</v>
      </c>
      <c r="AE272" s="1">
        <v>39775.491099537037</v>
      </c>
      <c r="AF272" t="s">
        <v>84</v>
      </c>
      <c r="AH272" t="s">
        <v>84</v>
      </c>
      <c r="AJ272" t="s">
        <v>84</v>
      </c>
      <c r="AL272" t="s">
        <v>84</v>
      </c>
      <c r="AN272" t="s">
        <v>84</v>
      </c>
      <c r="AP272" t="s">
        <v>84</v>
      </c>
      <c r="AR272" t="s">
        <v>84</v>
      </c>
      <c r="AT272" t="s">
        <v>84</v>
      </c>
      <c r="AV272" t="s">
        <v>84</v>
      </c>
      <c r="AX272" t="s">
        <v>84</v>
      </c>
      <c r="AZ272" t="s">
        <v>84</v>
      </c>
      <c r="BB272" t="s">
        <v>84</v>
      </c>
      <c r="BD272">
        <v>2776</v>
      </c>
      <c r="BE272" t="s">
        <v>84</v>
      </c>
      <c r="BF272" t="s">
        <v>84</v>
      </c>
      <c r="BH272" t="s">
        <v>84</v>
      </c>
      <c r="BI272" t="s">
        <v>84</v>
      </c>
      <c r="BJ272" t="s">
        <v>84</v>
      </c>
      <c r="BK272" t="s">
        <v>84</v>
      </c>
      <c r="BM272" t="s">
        <v>84</v>
      </c>
      <c r="BN272" t="s">
        <v>84</v>
      </c>
      <c r="BO272" t="s">
        <v>84</v>
      </c>
      <c r="BQ272">
        <v>0</v>
      </c>
      <c r="BR272">
        <v>1</v>
      </c>
      <c r="BS272">
        <v>1</v>
      </c>
      <c r="BT272">
        <v>1</v>
      </c>
      <c r="BU272">
        <v>420</v>
      </c>
      <c r="BV272">
        <f>IF(テーブル1[[#This Row],[出発地施設緯度.世界測地系.]]="NA",テーブル1[[#This Row],[Olat]],テーブル1[[#This Row],[出発地施設緯度.世界測地系.]])</f>
        <v>35.464355391422302</v>
      </c>
      <c r="BW272">
        <f>IF(テーブル1[[#This Row],[出発地施設経度.世界測地系.]]="NA",テーブル1[[#This Row],[Olon]],テーブル1[[#This Row],[出発地施設経度.世界測地系.]])</f>
        <v>139.61871571983201</v>
      </c>
      <c r="BX272">
        <f>IF(テーブル1[[#This Row],[到着地施設緯度.世界測地系.]]="NA",テーブル1[[#This Row],[Dlat]],テーブル1[[#This Row],[到着地施設緯度.世界測地系.]])</f>
        <v>35.454838947028897</v>
      </c>
      <c r="BY272">
        <f>IF(テーブル1[[#This Row],[到着地施設経度.世界測地系.]]="NA",テーブル1[[#This Row],[Dlon]],テーブル1[[#This Row],[到着地施設経度.世界測地系.]])</f>
        <v>139.63232522777599</v>
      </c>
      <c r="BZ272" t="s">
        <v>84</v>
      </c>
      <c r="CA272" t="s">
        <v>84</v>
      </c>
      <c r="CB272" t="s">
        <v>84</v>
      </c>
      <c r="CC272" t="s">
        <v>84</v>
      </c>
      <c r="CD272">
        <v>35.464355391422302</v>
      </c>
      <c r="CE272">
        <v>139.61871571983201</v>
      </c>
      <c r="CF272">
        <v>35.454838947028897</v>
      </c>
      <c r="CG272">
        <v>139.63232522777599</v>
      </c>
    </row>
    <row r="273" spans="1:85" x14ac:dyDescent="0.4">
      <c r="A273">
        <v>1</v>
      </c>
      <c r="B273">
        <v>197306</v>
      </c>
      <c r="C273" t="s">
        <v>157</v>
      </c>
      <c r="D273">
        <v>600</v>
      </c>
      <c r="E273" t="s">
        <v>92</v>
      </c>
      <c r="F273" s="1">
        <v>39788.482557870368</v>
      </c>
      <c r="G273" s="1">
        <v>39788.514305555553</v>
      </c>
      <c r="H273">
        <v>2743</v>
      </c>
      <c r="I273" t="str">
        <f>テーブル1[[#This Row],[出発地緯度]]&amp;","&amp;テーブル1[[#This Row],[出発地経度]]</f>
        <v>35.3271174726491,139.452815717037</v>
      </c>
      <c r="J273" t="str">
        <f>テーブル1[[#This Row],[到着地緯度]]&amp;","&amp;テーブル1[[#This Row],[到着地経度]]</f>
        <v>35.3519385975267,139.531806713974</v>
      </c>
      <c r="M273" t="s">
        <v>82</v>
      </c>
      <c r="N273" t="s">
        <v>83</v>
      </c>
      <c r="AB273">
        <v>210</v>
      </c>
      <c r="AC273" s="1">
        <v>39788.498217592591</v>
      </c>
      <c r="AD273" t="s">
        <v>84</v>
      </c>
      <c r="AF273" t="s">
        <v>84</v>
      </c>
      <c r="AH273" t="s">
        <v>84</v>
      </c>
      <c r="AJ273" t="s">
        <v>84</v>
      </c>
      <c r="AL273" t="s">
        <v>84</v>
      </c>
      <c r="AN273" t="s">
        <v>84</v>
      </c>
      <c r="AP273" t="s">
        <v>84</v>
      </c>
      <c r="AR273" t="s">
        <v>84</v>
      </c>
      <c r="AT273" t="s">
        <v>84</v>
      </c>
      <c r="AV273" t="s">
        <v>84</v>
      </c>
      <c r="AX273" t="s">
        <v>84</v>
      </c>
      <c r="AZ273" t="s">
        <v>84</v>
      </c>
      <c r="BB273" t="s">
        <v>84</v>
      </c>
      <c r="BD273">
        <v>6556</v>
      </c>
      <c r="BE273" t="s">
        <v>84</v>
      </c>
      <c r="BF273" t="s">
        <v>84</v>
      </c>
      <c r="BH273" t="s">
        <v>84</v>
      </c>
      <c r="BI273" t="s">
        <v>84</v>
      </c>
      <c r="BJ273" t="s">
        <v>84</v>
      </c>
      <c r="BK273" t="s">
        <v>84</v>
      </c>
      <c r="BM273" t="s">
        <v>84</v>
      </c>
      <c r="BN273" t="s">
        <v>84</v>
      </c>
      <c r="BO273" t="s">
        <v>84</v>
      </c>
      <c r="BQ273">
        <v>1</v>
      </c>
      <c r="BR273">
        <v>1</v>
      </c>
      <c r="BS273">
        <v>1</v>
      </c>
      <c r="BT273">
        <v>1</v>
      </c>
      <c r="BU273">
        <v>420</v>
      </c>
      <c r="BV273">
        <f>IF(テーブル1[[#This Row],[出発地施設緯度.世界測地系.]]="NA",テーブル1[[#This Row],[Olat]],テーブル1[[#This Row],[出発地施設緯度.世界測地系.]])</f>
        <v>35.3271174726491</v>
      </c>
      <c r="BW273">
        <f>IF(テーブル1[[#This Row],[出発地施設経度.世界測地系.]]="NA",テーブル1[[#This Row],[Olon]],テーブル1[[#This Row],[出発地施設経度.世界測地系.]])</f>
        <v>139.452815717037</v>
      </c>
      <c r="BX273">
        <f>IF(テーブル1[[#This Row],[到着地施設緯度.世界測地系.]]="NA",テーブル1[[#This Row],[Dlat]],テーブル1[[#This Row],[到着地施設緯度.世界測地系.]])</f>
        <v>35.351938597526697</v>
      </c>
      <c r="BY273">
        <f>IF(テーブル1[[#This Row],[到着地施設経度.世界測地系.]]="NA",テーブル1[[#This Row],[Dlon]],テーブル1[[#This Row],[到着地施設経度.世界測地系.]])</f>
        <v>139.53180671397399</v>
      </c>
      <c r="BZ273" t="s">
        <v>84</v>
      </c>
      <c r="CA273" t="s">
        <v>84</v>
      </c>
      <c r="CB273" t="s">
        <v>84</v>
      </c>
      <c r="CC273" t="s">
        <v>84</v>
      </c>
      <c r="CD273">
        <v>35.3271174726491</v>
      </c>
      <c r="CE273">
        <v>139.452815717037</v>
      </c>
      <c r="CF273">
        <v>35.351938597526697</v>
      </c>
      <c r="CG273">
        <v>139.53180671397399</v>
      </c>
    </row>
    <row r="274" spans="1:85" x14ac:dyDescent="0.4">
      <c r="A274">
        <v>1</v>
      </c>
      <c r="B274">
        <v>190445</v>
      </c>
      <c r="C274" t="s">
        <v>157</v>
      </c>
      <c r="D274">
        <v>500</v>
      </c>
      <c r="E274" t="s">
        <v>90</v>
      </c>
      <c r="F274" s="1">
        <v>39775.599490740744</v>
      </c>
      <c r="G274" s="1">
        <v>39775.623912037037</v>
      </c>
      <c r="H274">
        <v>2110</v>
      </c>
      <c r="I274" t="str">
        <f>テーブル1[[#This Row],[出発地緯度]]&amp;","&amp;テーブル1[[#This Row],[出発地経度]]</f>
        <v>35.4530955086565,139.63662745076</v>
      </c>
      <c r="J274" t="str">
        <f>テーブル1[[#This Row],[到着地緯度]]&amp;","&amp;テーブル1[[#This Row],[到着地経度]]</f>
        <v>35.3750378155108,139.576959100465</v>
      </c>
      <c r="M274" t="s">
        <v>82</v>
      </c>
      <c r="N274" t="s">
        <v>87</v>
      </c>
      <c r="O274" t="s">
        <v>82</v>
      </c>
      <c r="AB274">
        <v>200</v>
      </c>
      <c r="AC274" s="1">
        <v>39775.609074074076</v>
      </c>
      <c r="AD274">
        <v>420</v>
      </c>
      <c r="AE274" s="1">
        <v>39775.623668981483</v>
      </c>
      <c r="AF274" t="s">
        <v>84</v>
      </c>
      <c r="AH274" t="s">
        <v>84</v>
      </c>
      <c r="AJ274" t="s">
        <v>84</v>
      </c>
      <c r="AL274" t="s">
        <v>84</v>
      </c>
      <c r="AN274" t="s">
        <v>84</v>
      </c>
      <c r="AP274" t="s">
        <v>84</v>
      </c>
      <c r="AR274" t="s">
        <v>84</v>
      </c>
      <c r="AT274" t="s">
        <v>84</v>
      </c>
      <c r="AV274" t="s">
        <v>84</v>
      </c>
      <c r="AX274" t="s">
        <v>84</v>
      </c>
      <c r="AZ274" t="s">
        <v>84</v>
      </c>
      <c r="BB274" t="s">
        <v>84</v>
      </c>
      <c r="BD274">
        <v>2844</v>
      </c>
      <c r="BE274" t="s">
        <v>84</v>
      </c>
      <c r="BF274" t="s">
        <v>84</v>
      </c>
      <c r="BH274" t="s">
        <v>84</v>
      </c>
      <c r="BI274" t="s">
        <v>84</v>
      </c>
      <c r="BJ274" t="s">
        <v>84</v>
      </c>
      <c r="BK274" t="s">
        <v>84</v>
      </c>
      <c r="BM274" t="s">
        <v>84</v>
      </c>
      <c r="BN274" t="s">
        <v>84</v>
      </c>
      <c r="BO274" t="s">
        <v>84</v>
      </c>
      <c r="BQ274">
        <v>0</v>
      </c>
      <c r="BR274">
        <v>1</v>
      </c>
      <c r="BS274">
        <v>1</v>
      </c>
      <c r="BT274">
        <v>1</v>
      </c>
      <c r="BU274">
        <v>420</v>
      </c>
      <c r="BV274">
        <f>IF(テーブル1[[#This Row],[出発地施設緯度.世界測地系.]]="NA",テーブル1[[#This Row],[Olat]],テーブル1[[#This Row],[出発地施設緯度.世界測地系.]])</f>
        <v>35.453095508656503</v>
      </c>
      <c r="BW274">
        <f>IF(テーブル1[[#This Row],[出発地施設経度.世界測地系.]]="NA",テーブル1[[#This Row],[Olon]],テーブル1[[#This Row],[出発地施設経度.世界測地系.]])</f>
        <v>139.63662745075999</v>
      </c>
      <c r="BX274">
        <f>IF(テーブル1[[#This Row],[到着地施設緯度.世界測地系.]]="NA",テーブル1[[#This Row],[Dlat]],テーブル1[[#This Row],[到着地施設緯度.世界測地系.]])</f>
        <v>35.375037815510801</v>
      </c>
      <c r="BY274">
        <f>IF(テーブル1[[#This Row],[到着地施設経度.世界測地系.]]="NA",テーブル1[[#This Row],[Dlon]],テーブル1[[#This Row],[到着地施設経度.世界測地系.]])</f>
        <v>139.57695910046499</v>
      </c>
      <c r="BZ274" t="s">
        <v>84</v>
      </c>
      <c r="CA274" t="s">
        <v>84</v>
      </c>
      <c r="CB274" t="s">
        <v>84</v>
      </c>
      <c r="CC274" t="s">
        <v>84</v>
      </c>
      <c r="CD274">
        <v>35.453095508656503</v>
      </c>
      <c r="CE274">
        <v>139.63662745075999</v>
      </c>
      <c r="CF274">
        <v>35.375037815510801</v>
      </c>
      <c r="CG274">
        <v>139.57695910046499</v>
      </c>
    </row>
    <row r="275" spans="1:85" x14ac:dyDescent="0.4">
      <c r="B275">
        <v>193712</v>
      </c>
      <c r="C275" t="s">
        <v>157</v>
      </c>
      <c r="D275">
        <v>500</v>
      </c>
      <c r="E275" t="s">
        <v>90</v>
      </c>
      <c r="F275" s="1">
        <v>39781.662002314813</v>
      </c>
      <c r="G275" s="1">
        <v>39781.702210648145</v>
      </c>
      <c r="H275">
        <v>3474</v>
      </c>
      <c r="I275" t="str">
        <f>テーブル1[[#This Row],[出発地緯度]]&amp;","&amp;テーブル1[[#This Row],[出発地経度]]</f>
        <v>35.4676062285557,139.50334855128</v>
      </c>
      <c r="J275" t="str">
        <f>テーブル1[[#This Row],[到着地緯度]]&amp;","&amp;テーブル1[[#This Row],[到着地経度]]</f>
        <v>35.3755796093758,139.579925529158</v>
      </c>
      <c r="M275" t="s">
        <v>82</v>
      </c>
      <c r="N275" t="s">
        <v>112</v>
      </c>
      <c r="O275" t="s">
        <v>102</v>
      </c>
      <c r="AB275">
        <v>800</v>
      </c>
      <c r="AC275" s="1">
        <v>39781.663263888891</v>
      </c>
      <c r="AD275">
        <v>220</v>
      </c>
      <c r="AE275" s="1">
        <v>39781.667696759258</v>
      </c>
      <c r="AF275" t="s">
        <v>84</v>
      </c>
      <c r="AH275" t="s">
        <v>84</v>
      </c>
      <c r="AJ275" t="s">
        <v>84</v>
      </c>
      <c r="AL275" t="s">
        <v>84</v>
      </c>
      <c r="AN275" t="s">
        <v>84</v>
      </c>
      <c r="AP275" t="s">
        <v>84</v>
      </c>
      <c r="AR275" t="s">
        <v>84</v>
      </c>
      <c r="AT275" t="s">
        <v>84</v>
      </c>
      <c r="AV275" t="s">
        <v>84</v>
      </c>
      <c r="AX275" t="s">
        <v>84</v>
      </c>
      <c r="AZ275" t="s">
        <v>84</v>
      </c>
      <c r="BB275" t="s">
        <v>84</v>
      </c>
      <c r="BD275">
        <v>4632</v>
      </c>
      <c r="BE275" t="s">
        <v>84</v>
      </c>
      <c r="BF275" t="s">
        <v>84</v>
      </c>
      <c r="BH275" t="s">
        <v>84</v>
      </c>
      <c r="BI275" t="s">
        <v>84</v>
      </c>
      <c r="BJ275" t="s">
        <v>84</v>
      </c>
      <c r="BK275" t="s">
        <v>84</v>
      </c>
      <c r="BM275" t="s">
        <v>84</v>
      </c>
      <c r="BN275" t="s">
        <v>84</v>
      </c>
      <c r="BO275" t="s">
        <v>84</v>
      </c>
      <c r="BQ275">
        <v>0</v>
      </c>
      <c r="BR275">
        <v>1</v>
      </c>
      <c r="BS275">
        <v>1</v>
      </c>
      <c r="BT275">
        <v>1</v>
      </c>
      <c r="BU275">
        <v>420</v>
      </c>
      <c r="BV275">
        <f>IF(テーブル1[[#This Row],[出発地施設緯度.世界測地系.]]="NA",テーブル1[[#This Row],[Olat]],テーブル1[[#This Row],[出発地施設緯度.世界測地系.]])</f>
        <v>35.467606228555702</v>
      </c>
      <c r="BW275">
        <f>IF(テーブル1[[#This Row],[出発地施設経度.世界測地系.]]="NA",テーブル1[[#This Row],[Olon]],テーブル1[[#This Row],[出発地施設経度.世界測地系.]])</f>
        <v>139.50334855128</v>
      </c>
      <c r="BX275">
        <f>IF(テーブル1[[#This Row],[到着地施設緯度.世界測地系.]]="NA",テーブル1[[#This Row],[Dlat]],テーブル1[[#This Row],[到着地施設緯度.世界測地系.]])</f>
        <v>35.375579609375798</v>
      </c>
      <c r="BY275">
        <f>IF(テーブル1[[#This Row],[到着地施設経度.世界測地系.]]="NA",テーブル1[[#This Row],[Dlon]],テーブル1[[#This Row],[到着地施設経度.世界測地系.]])</f>
        <v>139.579925529158</v>
      </c>
      <c r="BZ275" t="s">
        <v>84</v>
      </c>
      <c r="CA275" t="s">
        <v>84</v>
      </c>
      <c r="CB275" t="s">
        <v>84</v>
      </c>
      <c r="CC275" t="s">
        <v>84</v>
      </c>
      <c r="CD275">
        <v>35.467606228555702</v>
      </c>
      <c r="CE275">
        <v>139.50334855128</v>
      </c>
      <c r="CF275">
        <v>35.375579609375798</v>
      </c>
      <c r="CG275">
        <v>139.579925529158</v>
      </c>
    </row>
    <row r="276" spans="1:85" x14ac:dyDescent="0.4">
      <c r="B276">
        <v>195384</v>
      </c>
      <c r="C276" t="s">
        <v>157</v>
      </c>
      <c r="D276">
        <v>500</v>
      </c>
      <c r="E276" t="s">
        <v>90</v>
      </c>
      <c r="F276" s="1">
        <v>39784.850243055553</v>
      </c>
      <c r="G276" s="1">
        <v>39784.870034722226</v>
      </c>
      <c r="H276">
        <v>1710</v>
      </c>
      <c r="I276" t="str">
        <f>テーブル1[[#This Row],[出発地緯度]]&amp;","&amp;テーブル1[[#This Row],[出発地経度]]</f>
        <v>35.4443568470049,139.636836735766</v>
      </c>
      <c r="J276" t="str">
        <f>テーブル1[[#This Row],[到着地緯度]]&amp;","&amp;テーブル1[[#This Row],[到着地経度]]</f>
        <v>35.3753757800166,139.57699658179</v>
      </c>
      <c r="M276" t="s">
        <v>82</v>
      </c>
      <c r="N276" t="s">
        <v>87</v>
      </c>
      <c r="O276" t="s">
        <v>82</v>
      </c>
      <c r="AB276">
        <v>200</v>
      </c>
      <c r="AC276" s="1">
        <v>39784.862893518519</v>
      </c>
      <c r="AD276">
        <v>420</v>
      </c>
      <c r="AE276" s="1">
        <v>39784.86917824074</v>
      </c>
      <c r="AF276" t="s">
        <v>84</v>
      </c>
      <c r="AH276" t="s">
        <v>84</v>
      </c>
      <c r="AJ276" t="s">
        <v>84</v>
      </c>
      <c r="AL276" t="s">
        <v>84</v>
      </c>
      <c r="AN276" t="s">
        <v>84</v>
      </c>
      <c r="AP276" t="s">
        <v>84</v>
      </c>
      <c r="AR276" t="s">
        <v>84</v>
      </c>
      <c r="AT276" t="s">
        <v>84</v>
      </c>
      <c r="AV276" t="s">
        <v>84</v>
      </c>
      <c r="AX276" t="s">
        <v>84</v>
      </c>
      <c r="AZ276" t="s">
        <v>84</v>
      </c>
      <c r="BB276" t="s">
        <v>84</v>
      </c>
      <c r="BD276">
        <v>5552</v>
      </c>
      <c r="BE276" t="s">
        <v>84</v>
      </c>
      <c r="BF276" t="s">
        <v>84</v>
      </c>
      <c r="BH276" t="s">
        <v>84</v>
      </c>
      <c r="BI276" t="s">
        <v>84</v>
      </c>
      <c r="BJ276" t="s">
        <v>84</v>
      </c>
      <c r="BK276" t="s">
        <v>84</v>
      </c>
      <c r="BM276" t="s">
        <v>84</v>
      </c>
      <c r="BN276" t="s">
        <v>84</v>
      </c>
      <c r="BO276" t="s">
        <v>84</v>
      </c>
      <c r="BQ276">
        <v>0</v>
      </c>
      <c r="BR276">
        <v>1</v>
      </c>
      <c r="BS276">
        <v>1</v>
      </c>
      <c r="BT276">
        <v>1</v>
      </c>
      <c r="BU276">
        <v>420</v>
      </c>
      <c r="BV276">
        <f>IF(テーブル1[[#This Row],[出発地施設緯度.世界測地系.]]="NA",テーブル1[[#This Row],[Olat]],テーブル1[[#This Row],[出発地施設緯度.世界測地系.]])</f>
        <v>35.444356847004897</v>
      </c>
      <c r="BW276">
        <f>IF(テーブル1[[#This Row],[出発地施設経度.世界測地系.]]="NA",テーブル1[[#This Row],[Olon]],テーブル1[[#This Row],[出発地施設経度.世界測地系.]])</f>
        <v>139.636836735766</v>
      </c>
      <c r="BX276">
        <f>IF(テーブル1[[#This Row],[到着地施設緯度.世界測地系.]]="NA",テーブル1[[#This Row],[Dlat]],テーブル1[[#This Row],[到着地施設緯度.世界測地系.]])</f>
        <v>35.375375780016597</v>
      </c>
      <c r="BY276">
        <f>IF(テーブル1[[#This Row],[到着地施設経度.世界測地系.]]="NA",テーブル1[[#This Row],[Dlon]],テーブル1[[#This Row],[到着地施設経度.世界測地系.]])</f>
        <v>139.57699658179001</v>
      </c>
      <c r="BZ276" t="s">
        <v>84</v>
      </c>
      <c r="CA276" t="s">
        <v>84</v>
      </c>
      <c r="CB276" t="s">
        <v>84</v>
      </c>
      <c r="CC276" t="s">
        <v>84</v>
      </c>
      <c r="CD276">
        <v>35.444356847004897</v>
      </c>
      <c r="CE276">
        <v>139.636836735766</v>
      </c>
      <c r="CF276">
        <v>35.375375780016597</v>
      </c>
      <c r="CG276">
        <v>139.57699658179001</v>
      </c>
    </row>
    <row r="277" spans="1:85" x14ac:dyDescent="0.4">
      <c r="B277">
        <v>195416</v>
      </c>
      <c r="C277" t="s">
        <v>157</v>
      </c>
      <c r="D277">
        <v>500</v>
      </c>
      <c r="E277" t="s">
        <v>90</v>
      </c>
      <c r="F277" s="1">
        <v>39784.885844907411</v>
      </c>
      <c r="G277" s="1">
        <v>39784.898564814815</v>
      </c>
      <c r="H277">
        <v>1099</v>
      </c>
      <c r="I277" t="str">
        <f>テーブル1[[#This Row],[出発地緯度]]&amp;","&amp;テーブル1[[#This Row],[出発地経度]]</f>
        <v>35.3749251280321,139.576985903428</v>
      </c>
      <c r="J277" t="str">
        <f>テーブル1[[#This Row],[到着地緯度]]&amp;","&amp;テーブル1[[#This Row],[到着地経度]]</f>
        <v>35.357598070195,139.576347554297</v>
      </c>
      <c r="M277" t="s">
        <v>82</v>
      </c>
      <c r="N277" t="s">
        <v>100</v>
      </c>
      <c r="AB277">
        <v>240</v>
      </c>
      <c r="AC277" s="1">
        <v>39784.886701388888</v>
      </c>
      <c r="AD277" t="s">
        <v>84</v>
      </c>
      <c r="AF277" t="s">
        <v>84</v>
      </c>
      <c r="AH277" t="s">
        <v>84</v>
      </c>
      <c r="AJ277" t="s">
        <v>84</v>
      </c>
      <c r="AL277" t="s">
        <v>84</v>
      </c>
      <c r="AN277" t="s">
        <v>84</v>
      </c>
      <c r="AP277" t="s">
        <v>84</v>
      </c>
      <c r="AR277" t="s">
        <v>84</v>
      </c>
      <c r="AT277" t="s">
        <v>84</v>
      </c>
      <c r="AV277" t="s">
        <v>84</v>
      </c>
      <c r="AX277" t="s">
        <v>84</v>
      </c>
      <c r="AZ277" t="s">
        <v>84</v>
      </c>
      <c r="BB277" t="s">
        <v>84</v>
      </c>
      <c r="BD277">
        <v>5575</v>
      </c>
      <c r="BE277" t="s">
        <v>84</v>
      </c>
      <c r="BF277" t="s">
        <v>84</v>
      </c>
      <c r="BH277" t="s">
        <v>84</v>
      </c>
      <c r="BI277" t="s">
        <v>84</v>
      </c>
      <c r="BJ277" t="s">
        <v>84</v>
      </c>
      <c r="BK277" t="s">
        <v>84</v>
      </c>
      <c r="BM277" t="s">
        <v>84</v>
      </c>
      <c r="BN277" t="s">
        <v>84</v>
      </c>
      <c r="BO277" t="s">
        <v>84</v>
      </c>
      <c r="BQ277">
        <v>0</v>
      </c>
      <c r="BR277">
        <v>1</v>
      </c>
      <c r="BS277">
        <v>1</v>
      </c>
      <c r="BT277">
        <v>1</v>
      </c>
      <c r="BU277">
        <v>420</v>
      </c>
      <c r="BV277">
        <f>IF(テーブル1[[#This Row],[出発地施設緯度.世界測地系.]]="NA",テーブル1[[#This Row],[Olat]],テーブル1[[#This Row],[出発地施設緯度.世界測地系.]])</f>
        <v>35.374925128032103</v>
      </c>
      <c r="BW277">
        <f>IF(テーブル1[[#This Row],[出発地施設経度.世界測地系.]]="NA",テーブル1[[#This Row],[Olon]],テーブル1[[#This Row],[出発地施設経度.世界測地系.]])</f>
        <v>139.57698590342801</v>
      </c>
      <c r="BX277">
        <f>IF(テーブル1[[#This Row],[到着地施設緯度.世界測地系.]]="NA",テーブル1[[#This Row],[Dlat]],テーブル1[[#This Row],[到着地施設緯度.世界測地系.]])</f>
        <v>35.357598070195003</v>
      </c>
      <c r="BY277">
        <f>IF(テーブル1[[#This Row],[到着地施設経度.世界測地系.]]="NA",テーブル1[[#This Row],[Dlon]],テーブル1[[#This Row],[到着地施設経度.世界測地系.]])</f>
        <v>139.576347554297</v>
      </c>
      <c r="BZ277" t="s">
        <v>84</v>
      </c>
      <c r="CA277" t="s">
        <v>84</v>
      </c>
      <c r="CB277" t="s">
        <v>84</v>
      </c>
      <c r="CC277" t="s">
        <v>84</v>
      </c>
      <c r="CD277">
        <v>35.374925128032103</v>
      </c>
      <c r="CE277">
        <v>139.57698590342801</v>
      </c>
      <c r="CF277">
        <v>35.357598070195003</v>
      </c>
      <c r="CG277">
        <v>139.576347554297</v>
      </c>
    </row>
    <row r="278" spans="1:85" x14ac:dyDescent="0.4">
      <c r="B278">
        <v>224715</v>
      </c>
      <c r="C278" t="s">
        <v>157</v>
      </c>
      <c r="D278">
        <v>500</v>
      </c>
      <c r="E278" t="s">
        <v>90</v>
      </c>
      <c r="F278" s="1">
        <v>39801.881597222222</v>
      </c>
      <c r="G278" s="1">
        <v>39801.896597222221</v>
      </c>
      <c r="H278">
        <v>1296</v>
      </c>
      <c r="I278" t="str">
        <f>テーブル1[[#This Row],[出発地緯度]]&amp;","&amp;テーブル1[[#This Row],[出発地経度]]</f>
        <v>35.442559767331,139.638445984869</v>
      </c>
      <c r="J278" t="str">
        <f>テーブル1[[#This Row],[到着地緯度]]&amp;","&amp;テーブル1[[#This Row],[到着地経度]]</f>
        <v>35.3757352247974,139.576036344986</v>
      </c>
      <c r="M278" t="s">
        <v>87</v>
      </c>
      <c r="AB278" t="s">
        <v>84</v>
      </c>
      <c r="AD278" t="s">
        <v>84</v>
      </c>
      <c r="AF278" t="s">
        <v>84</v>
      </c>
      <c r="AH278" t="s">
        <v>84</v>
      </c>
      <c r="AJ278" t="s">
        <v>84</v>
      </c>
      <c r="AL278" t="s">
        <v>84</v>
      </c>
      <c r="AN278" t="s">
        <v>84</v>
      </c>
      <c r="AP278" t="s">
        <v>84</v>
      </c>
      <c r="AR278" t="s">
        <v>84</v>
      </c>
      <c r="AT278" t="s">
        <v>84</v>
      </c>
      <c r="AV278" t="s">
        <v>84</v>
      </c>
      <c r="AX278" t="s">
        <v>84</v>
      </c>
      <c r="AZ278" t="s">
        <v>84</v>
      </c>
      <c r="BB278" t="s">
        <v>84</v>
      </c>
      <c r="BD278">
        <v>10381</v>
      </c>
      <c r="BE278" t="s">
        <v>84</v>
      </c>
      <c r="BF278" t="s">
        <v>84</v>
      </c>
      <c r="BH278" t="s">
        <v>84</v>
      </c>
      <c r="BI278" t="s">
        <v>84</v>
      </c>
      <c r="BJ278" t="s">
        <v>84</v>
      </c>
      <c r="BK278" t="s">
        <v>84</v>
      </c>
      <c r="BM278" t="s">
        <v>84</v>
      </c>
      <c r="BN278" t="s">
        <v>84</v>
      </c>
      <c r="BO278" t="s">
        <v>84</v>
      </c>
      <c r="BQ278">
        <v>0</v>
      </c>
      <c r="BR278">
        <v>1</v>
      </c>
      <c r="BS278">
        <v>1</v>
      </c>
      <c r="BT278">
        <v>1</v>
      </c>
      <c r="BU278">
        <v>200</v>
      </c>
      <c r="BV278">
        <f>IF(テーブル1[[#This Row],[出発地施設緯度.世界測地系.]]="NA",テーブル1[[#This Row],[Olat]],テーブル1[[#This Row],[出発地施設緯度.世界測地系.]])</f>
        <v>35.442559767330998</v>
      </c>
      <c r="BW278">
        <f>IF(テーブル1[[#This Row],[出発地施設経度.世界測地系.]]="NA",テーブル1[[#This Row],[Olon]],テーブル1[[#This Row],[出発地施設経度.世界測地系.]])</f>
        <v>139.63844598486901</v>
      </c>
      <c r="BX278">
        <f>IF(テーブル1[[#This Row],[到着地施設緯度.世界測地系.]]="NA",テーブル1[[#This Row],[Dlat]],テーブル1[[#This Row],[到着地施設緯度.世界測地系.]])</f>
        <v>35.375735224797403</v>
      </c>
      <c r="BY278">
        <f>IF(テーブル1[[#This Row],[到着地施設経度.世界測地系.]]="NA",テーブル1[[#This Row],[Dlon]],テーブル1[[#This Row],[到着地施設経度.世界測地系.]])</f>
        <v>139.57603634498599</v>
      </c>
      <c r="BZ278" t="s">
        <v>84</v>
      </c>
      <c r="CA278" t="s">
        <v>84</v>
      </c>
      <c r="CB278" t="s">
        <v>84</v>
      </c>
      <c r="CC278" t="s">
        <v>84</v>
      </c>
      <c r="CD278">
        <v>35.442559767330998</v>
      </c>
      <c r="CE278">
        <v>139.63844598486901</v>
      </c>
      <c r="CF278">
        <v>35.375735224797403</v>
      </c>
      <c r="CG278">
        <v>139.57603634498599</v>
      </c>
    </row>
    <row r="279" spans="1:85" x14ac:dyDescent="0.4">
      <c r="B279">
        <v>225573</v>
      </c>
      <c r="C279" t="s">
        <v>157</v>
      </c>
      <c r="D279">
        <v>500</v>
      </c>
      <c r="E279" t="s">
        <v>90</v>
      </c>
      <c r="F279" s="1">
        <v>39804.788888888892</v>
      </c>
      <c r="G279" s="1">
        <v>39804.803182870368</v>
      </c>
      <c r="H279">
        <v>1235</v>
      </c>
      <c r="I279" t="str">
        <f>テーブル1[[#This Row],[出発地緯度]]&amp;","&amp;テーブル1[[#This Row],[出発地経度]]</f>
        <v>35.4435360421071,139.637255138813</v>
      </c>
      <c r="J279" t="str">
        <f>テーブル1[[#This Row],[到着地緯度]]&amp;","&amp;テーブル1[[#This Row],[到着地経度]]</f>
        <v>35.3759497739263,139.574437767867</v>
      </c>
      <c r="M279" t="s">
        <v>87</v>
      </c>
      <c r="AB279" t="s">
        <v>84</v>
      </c>
      <c r="AD279" t="s">
        <v>84</v>
      </c>
      <c r="AF279" t="s">
        <v>84</v>
      </c>
      <c r="AH279" t="s">
        <v>84</v>
      </c>
      <c r="AJ279" t="s">
        <v>84</v>
      </c>
      <c r="AL279" t="s">
        <v>84</v>
      </c>
      <c r="AN279" t="s">
        <v>84</v>
      </c>
      <c r="AP279" t="s">
        <v>84</v>
      </c>
      <c r="AR279" t="s">
        <v>84</v>
      </c>
      <c r="AT279" t="s">
        <v>84</v>
      </c>
      <c r="AV279" t="s">
        <v>84</v>
      </c>
      <c r="AX279" t="s">
        <v>84</v>
      </c>
      <c r="AZ279" t="s">
        <v>84</v>
      </c>
      <c r="BB279" t="s">
        <v>84</v>
      </c>
      <c r="BD279">
        <v>11096</v>
      </c>
      <c r="BE279" t="s">
        <v>84</v>
      </c>
      <c r="BF279" t="s">
        <v>84</v>
      </c>
      <c r="BH279" t="s">
        <v>84</v>
      </c>
      <c r="BI279" t="s">
        <v>84</v>
      </c>
      <c r="BJ279" t="s">
        <v>84</v>
      </c>
      <c r="BK279" t="s">
        <v>84</v>
      </c>
      <c r="BM279" t="s">
        <v>84</v>
      </c>
      <c r="BN279" t="s">
        <v>84</v>
      </c>
      <c r="BO279" t="s">
        <v>84</v>
      </c>
      <c r="BQ279">
        <v>0</v>
      </c>
      <c r="BR279">
        <v>1</v>
      </c>
      <c r="BS279">
        <v>1</v>
      </c>
      <c r="BT279">
        <v>1</v>
      </c>
      <c r="BU279">
        <v>200</v>
      </c>
      <c r="BV279">
        <f>IF(テーブル1[[#This Row],[出発地施設緯度.世界測地系.]]="NA",テーブル1[[#This Row],[Olat]],テーブル1[[#This Row],[出発地施設緯度.世界測地系.]])</f>
        <v>35.443536042107098</v>
      </c>
      <c r="BW279">
        <f>IF(テーブル1[[#This Row],[出発地施設経度.世界測地系.]]="NA",テーブル1[[#This Row],[Olon]],テーブル1[[#This Row],[出発地施設経度.世界測地系.]])</f>
        <v>139.637255138813</v>
      </c>
      <c r="BX279">
        <f>IF(テーブル1[[#This Row],[到着地施設緯度.世界測地系.]]="NA",テーブル1[[#This Row],[Dlat]],テーブル1[[#This Row],[到着地施設緯度.世界測地系.]])</f>
        <v>35.375949773926301</v>
      </c>
      <c r="BY279">
        <f>IF(テーブル1[[#This Row],[到着地施設経度.世界測地系.]]="NA",テーブル1[[#This Row],[Dlon]],テーブル1[[#This Row],[到着地施設経度.世界測地系.]])</f>
        <v>139.57443776786701</v>
      </c>
      <c r="BZ279" t="s">
        <v>84</v>
      </c>
      <c r="CA279" t="s">
        <v>84</v>
      </c>
      <c r="CB279" t="s">
        <v>84</v>
      </c>
      <c r="CC279" t="s">
        <v>84</v>
      </c>
      <c r="CD279">
        <v>35.443536042107098</v>
      </c>
      <c r="CE279">
        <v>139.637255138813</v>
      </c>
      <c r="CF279">
        <v>35.375949773926301</v>
      </c>
      <c r="CG279">
        <v>139.57443776786701</v>
      </c>
    </row>
    <row r="280" spans="1:85" x14ac:dyDescent="0.4">
      <c r="B280">
        <v>197332</v>
      </c>
      <c r="C280" t="s">
        <v>172</v>
      </c>
      <c r="D280">
        <v>999</v>
      </c>
      <c r="E280" t="s">
        <v>86</v>
      </c>
      <c r="F280" s="1">
        <v>39788.502893518518</v>
      </c>
      <c r="G280" s="1">
        <v>39788.603310185186</v>
      </c>
      <c r="H280">
        <v>8676</v>
      </c>
      <c r="I280" t="str">
        <f>テーブル1[[#This Row],[出発地緯度]]&amp;","&amp;テーブル1[[#This Row],[出発地経度]]</f>
        <v>35.3537679003386,139.566069284265</v>
      </c>
      <c r="J280" t="str">
        <f>テーブル1[[#This Row],[到着地緯度]]&amp;","&amp;テーブル1[[#This Row],[到着地経度]]</f>
        <v>35.328217212802,139.519098461675</v>
      </c>
      <c r="M280" t="s">
        <v>82</v>
      </c>
      <c r="N280" t="s">
        <v>98</v>
      </c>
      <c r="AB280">
        <v>100</v>
      </c>
      <c r="AC280" s="1">
        <v>39788.577546296299</v>
      </c>
      <c r="AD280" t="s">
        <v>84</v>
      </c>
      <c r="AF280" t="s">
        <v>84</v>
      </c>
      <c r="AH280" t="s">
        <v>84</v>
      </c>
      <c r="AJ280" t="s">
        <v>84</v>
      </c>
      <c r="AL280" t="s">
        <v>84</v>
      </c>
      <c r="AN280" t="s">
        <v>84</v>
      </c>
      <c r="AP280" t="s">
        <v>84</v>
      </c>
      <c r="AR280" t="s">
        <v>84</v>
      </c>
      <c r="AT280" t="s">
        <v>84</v>
      </c>
      <c r="AV280" t="s">
        <v>84</v>
      </c>
      <c r="AX280" t="s">
        <v>84</v>
      </c>
      <c r="AZ280" t="s">
        <v>84</v>
      </c>
      <c r="BB280" t="s">
        <v>84</v>
      </c>
      <c r="BD280">
        <v>6578</v>
      </c>
      <c r="BE280" t="s">
        <v>84</v>
      </c>
      <c r="BF280" t="s">
        <v>84</v>
      </c>
      <c r="BH280" t="s">
        <v>84</v>
      </c>
      <c r="BI280" t="s">
        <v>84</v>
      </c>
      <c r="BJ280" t="s">
        <v>84</v>
      </c>
      <c r="BK280" t="s">
        <v>84</v>
      </c>
      <c r="BM280" t="s">
        <v>84</v>
      </c>
      <c r="BN280" t="s">
        <v>84</v>
      </c>
      <c r="BO280" t="s">
        <v>84</v>
      </c>
      <c r="BQ280">
        <v>0</v>
      </c>
      <c r="BR280">
        <v>1</v>
      </c>
      <c r="BS280">
        <v>1</v>
      </c>
      <c r="BT280">
        <v>1</v>
      </c>
      <c r="BU280">
        <v>420</v>
      </c>
      <c r="BV280">
        <f>IF(テーブル1[[#This Row],[出発地施設緯度.世界測地系.]]="NA",テーブル1[[#This Row],[Olat]],テーブル1[[#This Row],[出発地施設緯度.世界測地系.]])</f>
        <v>35.353767900338603</v>
      </c>
      <c r="BW280">
        <f>IF(テーブル1[[#This Row],[出発地施設経度.世界測地系.]]="NA",テーブル1[[#This Row],[Olon]],テーブル1[[#This Row],[出発地施設経度.世界測地系.]])</f>
        <v>139.56606928426501</v>
      </c>
      <c r="BX280">
        <f>IF(テーブル1[[#This Row],[到着地施設緯度.世界測地系.]]="NA",テーブル1[[#This Row],[Dlat]],テーブル1[[#This Row],[到着地施設緯度.世界測地系.]])</f>
        <v>35.328217212802002</v>
      </c>
      <c r="BY280">
        <f>IF(テーブル1[[#This Row],[到着地施設経度.世界測地系.]]="NA",テーブル1[[#This Row],[Dlon]],テーブル1[[#This Row],[到着地施設経度.世界測地系.]])</f>
        <v>139.51909846167499</v>
      </c>
      <c r="BZ280" t="s">
        <v>84</v>
      </c>
      <c r="CA280" t="s">
        <v>84</v>
      </c>
      <c r="CB280" t="s">
        <v>84</v>
      </c>
      <c r="CC280" t="s">
        <v>84</v>
      </c>
      <c r="CD280">
        <v>35.353767900338603</v>
      </c>
      <c r="CE280">
        <v>139.56606928426501</v>
      </c>
      <c r="CF280">
        <v>35.328217212802002</v>
      </c>
      <c r="CG280">
        <v>139.51909846167499</v>
      </c>
    </row>
    <row r="281" spans="1:85" x14ac:dyDescent="0.4">
      <c r="B281">
        <v>193919</v>
      </c>
      <c r="C281" t="s">
        <v>172</v>
      </c>
      <c r="D281">
        <v>200</v>
      </c>
      <c r="E281" t="s">
        <v>88</v>
      </c>
      <c r="F281" s="1">
        <v>39781.894467592596</v>
      </c>
      <c r="G281" s="1">
        <v>39781.947939814818</v>
      </c>
      <c r="H281">
        <v>4620</v>
      </c>
      <c r="I281" t="str">
        <f>テーブル1[[#This Row],[出発地緯度]]&amp;","&amp;テーブル1[[#This Row],[出発地経度]]</f>
        <v>35.4418195170661,139.642485383487</v>
      </c>
      <c r="J281" t="str">
        <f>テーブル1[[#This Row],[到着地緯度]]&amp;","&amp;テーブル1[[#This Row],[到着地経度]]</f>
        <v>35.3537465005263,139.577398944332</v>
      </c>
      <c r="M281" t="s">
        <v>82</v>
      </c>
      <c r="N281" t="s">
        <v>99</v>
      </c>
      <c r="AB281">
        <v>120</v>
      </c>
      <c r="AC281" s="1">
        <v>39781.908842592595</v>
      </c>
      <c r="AD281" t="s">
        <v>84</v>
      </c>
      <c r="AF281" t="s">
        <v>84</v>
      </c>
      <c r="AH281" t="s">
        <v>84</v>
      </c>
      <c r="AJ281" t="s">
        <v>84</v>
      </c>
      <c r="AL281" t="s">
        <v>84</v>
      </c>
      <c r="AN281" t="s">
        <v>84</v>
      </c>
      <c r="AP281" t="s">
        <v>84</v>
      </c>
      <c r="AR281" t="s">
        <v>84</v>
      </c>
      <c r="AT281" t="s">
        <v>84</v>
      </c>
      <c r="AV281" t="s">
        <v>84</v>
      </c>
      <c r="AX281" t="s">
        <v>84</v>
      </c>
      <c r="AZ281" t="s">
        <v>84</v>
      </c>
      <c r="BB281" t="s">
        <v>84</v>
      </c>
      <c r="BD281">
        <v>4759</v>
      </c>
      <c r="BE281" t="s">
        <v>84</v>
      </c>
      <c r="BF281" t="s">
        <v>84</v>
      </c>
      <c r="BH281" t="s">
        <v>84</v>
      </c>
      <c r="BI281" t="s">
        <v>84</v>
      </c>
      <c r="BJ281" t="s">
        <v>84</v>
      </c>
      <c r="BK281" t="s">
        <v>84</v>
      </c>
      <c r="BM281" t="s">
        <v>84</v>
      </c>
      <c r="BN281" t="s">
        <v>84</v>
      </c>
      <c r="BO281" t="s">
        <v>84</v>
      </c>
      <c r="BQ281">
        <v>0</v>
      </c>
      <c r="BR281">
        <v>1</v>
      </c>
      <c r="BS281">
        <v>1</v>
      </c>
      <c r="BT281">
        <v>1</v>
      </c>
      <c r="BU281">
        <v>420</v>
      </c>
      <c r="BV281">
        <f>IF(テーブル1[[#This Row],[出発地施設緯度.世界測地系.]]="NA",テーブル1[[#This Row],[Olat]],テーブル1[[#This Row],[出発地施設緯度.世界測地系.]])</f>
        <v>35.441819517066101</v>
      </c>
      <c r="BW281">
        <f>IF(テーブル1[[#This Row],[出発地施設経度.世界測地系.]]="NA",テーブル1[[#This Row],[Olon]],テーブル1[[#This Row],[出発地施設経度.世界測地系.]])</f>
        <v>139.64248538348701</v>
      </c>
      <c r="BX281">
        <f>IF(テーブル1[[#This Row],[到着地施設緯度.世界測地系.]]="NA",テーブル1[[#This Row],[Dlat]],テーブル1[[#This Row],[到着地施設緯度.世界測地系.]])</f>
        <v>35.353746500526299</v>
      </c>
      <c r="BY281">
        <f>IF(テーブル1[[#This Row],[到着地施設経度.世界測地系.]]="NA",テーブル1[[#This Row],[Dlon]],テーブル1[[#This Row],[到着地施設経度.世界測地系.]])</f>
        <v>139.577398944332</v>
      </c>
      <c r="BZ281" t="s">
        <v>84</v>
      </c>
      <c r="CA281" t="s">
        <v>84</v>
      </c>
      <c r="CB281" t="s">
        <v>84</v>
      </c>
      <c r="CC281" t="s">
        <v>84</v>
      </c>
      <c r="CD281">
        <v>35.441819517066101</v>
      </c>
      <c r="CE281">
        <v>139.64248538348701</v>
      </c>
      <c r="CF281">
        <v>35.353746500526299</v>
      </c>
      <c r="CG281">
        <v>139.577398944332</v>
      </c>
    </row>
    <row r="282" spans="1:85" x14ac:dyDescent="0.4">
      <c r="B282">
        <v>197685</v>
      </c>
      <c r="C282" t="s">
        <v>172</v>
      </c>
      <c r="D282">
        <v>200</v>
      </c>
      <c r="E282" t="s">
        <v>88</v>
      </c>
      <c r="F282" s="1">
        <v>39788.96025462963</v>
      </c>
      <c r="G282" s="1">
        <v>39788.972731481481</v>
      </c>
      <c r="H282">
        <v>1078</v>
      </c>
      <c r="I282" t="str">
        <f>テーブル1[[#This Row],[出発地緯度]]&amp;","&amp;テーブル1[[#This Row],[出発地経度]]</f>
        <v>35.3536981786141,139.575848575314</v>
      </c>
      <c r="J282" t="str">
        <f>テーブル1[[#This Row],[到着地緯度]]&amp;","&amp;テーブル1[[#This Row],[到着地経度]]</f>
        <v>35.3538590886706,139.57740963826</v>
      </c>
      <c r="M282" t="s">
        <v>100</v>
      </c>
      <c r="AB282" t="s">
        <v>84</v>
      </c>
      <c r="AD282" t="s">
        <v>84</v>
      </c>
      <c r="AF282" t="s">
        <v>84</v>
      </c>
      <c r="AH282" t="s">
        <v>84</v>
      </c>
      <c r="AJ282" t="s">
        <v>84</v>
      </c>
      <c r="AL282" t="s">
        <v>84</v>
      </c>
      <c r="AN282" t="s">
        <v>84</v>
      </c>
      <c r="AP282" t="s">
        <v>84</v>
      </c>
      <c r="AR282" t="s">
        <v>84</v>
      </c>
      <c r="AT282" t="s">
        <v>84</v>
      </c>
      <c r="AV282" t="s">
        <v>84</v>
      </c>
      <c r="AX282" t="s">
        <v>84</v>
      </c>
      <c r="AZ282" t="s">
        <v>84</v>
      </c>
      <c r="BB282" t="s">
        <v>84</v>
      </c>
      <c r="BD282">
        <v>6804</v>
      </c>
      <c r="BE282" t="s">
        <v>84</v>
      </c>
      <c r="BF282" t="s">
        <v>84</v>
      </c>
      <c r="BH282" t="s">
        <v>84</v>
      </c>
      <c r="BI282" t="s">
        <v>84</v>
      </c>
      <c r="BJ282" t="s">
        <v>84</v>
      </c>
      <c r="BK282" t="s">
        <v>84</v>
      </c>
      <c r="BM282" t="s">
        <v>84</v>
      </c>
      <c r="BN282" t="s">
        <v>84</v>
      </c>
      <c r="BO282" t="s">
        <v>84</v>
      </c>
      <c r="BQ282">
        <v>0</v>
      </c>
      <c r="BR282">
        <v>1</v>
      </c>
      <c r="BS282">
        <v>1</v>
      </c>
      <c r="BT282">
        <v>1</v>
      </c>
      <c r="BU282">
        <v>240</v>
      </c>
      <c r="BV282">
        <f>IF(テーブル1[[#This Row],[出発地施設緯度.世界測地系.]]="NA",テーブル1[[#This Row],[Olat]],テーブル1[[#This Row],[出発地施設緯度.世界測地系.]])</f>
        <v>35.353698178614103</v>
      </c>
      <c r="BW282">
        <f>IF(テーブル1[[#This Row],[出発地施設経度.世界測地系.]]="NA",テーブル1[[#This Row],[Olon]],テーブル1[[#This Row],[出発地施設経度.世界測地系.]])</f>
        <v>139.57584857531401</v>
      </c>
      <c r="BX282">
        <f>IF(テーブル1[[#This Row],[到着地施設緯度.世界測地系.]]="NA",テーブル1[[#This Row],[Dlat]],テーブル1[[#This Row],[到着地施設緯度.世界測地系.]])</f>
        <v>35.353859088670603</v>
      </c>
      <c r="BY282">
        <f>IF(テーブル1[[#This Row],[到着地施設経度.世界測地系.]]="NA",テーブル1[[#This Row],[Dlon]],テーブル1[[#This Row],[到着地施設経度.世界測地系.]])</f>
        <v>139.57740963826001</v>
      </c>
      <c r="BZ282" t="s">
        <v>84</v>
      </c>
      <c r="CA282" t="s">
        <v>84</v>
      </c>
      <c r="CB282" t="s">
        <v>84</v>
      </c>
      <c r="CC282" t="s">
        <v>84</v>
      </c>
      <c r="CD282">
        <v>35.353698178614103</v>
      </c>
      <c r="CE282">
        <v>139.57584857531401</v>
      </c>
      <c r="CF282">
        <v>35.353859088670603</v>
      </c>
      <c r="CG282">
        <v>139.57740963826001</v>
      </c>
    </row>
    <row r="283" spans="1:85" x14ac:dyDescent="0.4">
      <c r="B283">
        <v>212556</v>
      </c>
      <c r="C283" t="s">
        <v>172</v>
      </c>
      <c r="D283">
        <v>200</v>
      </c>
      <c r="E283" t="s">
        <v>88</v>
      </c>
      <c r="F283" s="1">
        <v>39797.610949074071</v>
      </c>
      <c r="G283" s="1">
        <v>39797.647037037037</v>
      </c>
      <c r="H283">
        <v>3118</v>
      </c>
      <c r="I283" t="str">
        <f>テーブル1[[#This Row],[出発地緯度]]&amp;","&amp;テーブル1[[#This Row],[出発地経度]]</f>
        <v>35.3754991702856,139.577195059625</v>
      </c>
      <c r="J283" t="str">
        <f>テーブル1[[#This Row],[到着地緯度]]&amp;","&amp;テーブル1[[#This Row],[到着地経度]]</f>
        <v>35.35381619073,139.57726485226</v>
      </c>
      <c r="M283" t="s">
        <v>100</v>
      </c>
      <c r="N283" t="s">
        <v>82</v>
      </c>
      <c r="AB283">
        <v>420</v>
      </c>
      <c r="AC283" s="1">
        <v>39797.618287037039</v>
      </c>
      <c r="AD283" t="s">
        <v>84</v>
      </c>
      <c r="AF283" t="s">
        <v>84</v>
      </c>
      <c r="AH283" t="s">
        <v>84</v>
      </c>
      <c r="AJ283" t="s">
        <v>84</v>
      </c>
      <c r="AL283" t="s">
        <v>84</v>
      </c>
      <c r="AN283" t="s">
        <v>84</v>
      </c>
      <c r="AP283" t="s">
        <v>84</v>
      </c>
      <c r="AR283" t="s">
        <v>84</v>
      </c>
      <c r="AT283" t="s">
        <v>84</v>
      </c>
      <c r="AV283" t="s">
        <v>84</v>
      </c>
      <c r="AX283" t="s">
        <v>84</v>
      </c>
      <c r="AZ283" t="s">
        <v>84</v>
      </c>
      <c r="BB283" t="s">
        <v>84</v>
      </c>
      <c r="BD283">
        <v>9212</v>
      </c>
      <c r="BE283" t="s">
        <v>84</v>
      </c>
      <c r="BF283" t="s">
        <v>84</v>
      </c>
      <c r="BH283" t="s">
        <v>84</v>
      </c>
      <c r="BI283" t="s">
        <v>84</v>
      </c>
      <c r="BJ283" t="s">
        <v>84</v>
      </c>
      <c r="BK283" t="s">
        <v>84</v>
      </c>
      <c r="BM283" t="s">
        <v>84</v>
      </c>
      <c r="BN283" t="s">
        <v>84</v>
      </c>
      <c r="BO283" t="s">
        <v>84</v>
      </c>
      <c r="BQ283">
        <v>0</v>
      </c>
      <c r="BR283">
        <v>1</v>
      </c>
      <c r="BS283">
        <v>1</v>
      </c>
      <c r="BT283">
        <v>1</v>
      </c>
      <c r="BU283">
        <v>240</v>
      </c>
      <c r="BV283">
        <f>IF(テーブル1[[#This Row],[出発地施設緯度.世界測地系.]]="NA",テーブル1[[#This Row],[Olat]],テーブル1[[#This Row],[出発地施設緯度.世界測地系.]])</f>
        <v>35.3754991702856</v>
      </c>
      <c r="BW283">
        <f>IF(テーブル1[[#This Row],[出発地施設経度.世界測地系.]]="NA",テーブル1[[#This Row],[Olon]],テーブル1[[#This Row],[出発地施設経度.世界測地系.]])</f>
        <v>139.57719505962501</v>
      </c>
      <c r="BX283">
        <f>IF(テーブル1[[#This Row],[到着地施設緯度.世界測地系.]]="NA",テーブル1[[#This Row],[Dlat]],テーブル1[[#This Row],[到着地施設緯度.世界測地系.]])</f>
        <v>35.353816190730001</v>
      </c>
      <c r="BY283">
        <f>IF(テーブル1[[#This Row],[到着地施設経度.世界測地系.]]="NA",テーブル1[[#This Row],[Dlon]],テーブル1[[#This Row],[到着地施設経度.世界測地系.]])</f>
        <v>139.57726485225999</v>
      </c>
      <c r="BZ283" t="s">
        <v>84</v>
      </c>
      <c r="CA283" t="s">
        <v>84</v>
      </c>
      <c r="CB283" t="s">
        <v>84</v>
      </c>
      <c r="CC283" t="s">
        <v>84</v>
      </c>
      <c r="CD283">
        <v>35.3754991702856</v>
      </c>
      <c r="CE283">
        <v>139.57719505962501</v>
      </c>
      <c r="CF283">
        <v>35.353816190730001</v>
      </c>
      <c r="CG283">
        <v>139.57726485225999</v>
      </c>
    </row>
    <row r="284" spans="1:85" x14ac:dyDescent="0.4">
      <c r="B284">
        <v>192977</v>
      </c>
      <c r="C284" t="s">
        <v>172</v>
      </c>
      <c r="D284">
        <v>400</v>
      </c>
      <c r="E284" t="s">
        <v>78</v>
      </c>
      <c r="F284" s="1">
        <v>39780.526076388887</v>
      </c>
      <c r="G284" s="1">
        <v>39780.636342592596</v>
      </c>
      <c r="H284">
        <v>9527</v>
      </c>
      <c r="I284" t="str">
        <f>テーブル1[[#This Row],[出発地緯度]]&amp;","&amp;テーブル1[[#This Row],[出発地経度]]</f>
        <v>35.3576785876515,139.572115002099</v>
      </c>
      <c r="J284" t="str">
        <f>テーブル1[[#This Row],[到着地緯度]]&amp;","&amp;テーブル1[[#This Row],[到着地経度]]</f>
        <v>35.3619968793416,139.580907273066</v>
      </c>
      <c r="M284" t="s">
        <v>82</v>
      </c>
      <c r="N284" t="s">
        <v>99</v>
      </c>
      <c r="AB284">
        <v>120</v>
      </c>
      <c r="AC284" s="1">
        <v>39780.533078703702</v>
      </c>
      <c r="AD284" t="s">
        <v>84</v>
      </c>
      <c r="AF284" t="s">
        <v>84</v>
      </c>
      <c r="AH284" t="s">
        <v>84</v>
      </c>
      <c r="AJ284" t="s">
        <v>84</v>
      </c>
      <c r="AL284" t="s">
        <v>84</v>
      </c>
      <c r="AN284" t="s">
        <v>84</v>
      </c>
      <c r="AP284" t="s">
        <v>84</v>
      </c>
      <c r="AR284" t="s">
        <v>84</v>
      </c>
      <c r="AT284" t="s">
        <v>84</v>
      </c>
      <c r="AV284" t="s">
        <v>84</v>
      </c>
      <c r="AX284" t="s">
        <v>84</v>
      </c>
      <c r="AZ284" t="s">
        <v>84</v>
      </c>
      <c r="BB284" t="s">
        <v>84</v>
      </c>
      <c r="BD284">
        <v>4236</v>
      </c>
      <c r="BE284" t="s">
        <v>84</v>
      </c>
      <c r="BF284" t="s">
        <v>84</v>
      </c>
      <c r="BH284" t="s">
        <v>84</v>
      </c>
      <c r="BI284" t="s">
        <v>84</v>
      </c>
      <c r="BJ284" t="s">
        <v>84</v>
      </c>
      <c r="BK284" t="s">
        <v>84</v>
      </c>
      <c r="BM284" t="s">
        <v>84</v>
      </c>
      <c r="BN284" t="s">
        <v>84</v>
      </c>
      <c r="BO284" t="s">
        <v>84</v>
      </c>
      <c r="BQ284">
        <v>0</v>
      </c>
      <c r="BR284">
        <v>1</v>
      </c>
      <c r="BS284">
        <v>1</v>
      </c>
      <c r="BT284">
        <v>1</v>
      </c>
      <c r="BU284">
        <v>420</v>
      </c>
      <c r="BV284">
        <f>IF(テーブル1[[#This Row],[出発地施設緯度.世界測地系.]]="NA",テーブル1[[#This Row],[Olat]],テーブル1[[#This Row],[出発地施設緯度.世界測地系.]])</f>
        <v>35.357678587651499</v>
      </c>
      <c r="BW284">
        <f>IF(テーブル1[[#This Row],[出発地施設経度.世界測地系.]]="NA",テーブル1[[#This Row],[Olon]],テーブル1[[#This Row],[出発地施設経度.世界測地系.]])</f>
        <v>139.572115002099</v>
      </c>
      <c r="BX284">
        <f>IF(テーブル1[[#This Row],[到着地施設緯度.世界測地系.]]="NA",テーブル1[[#This Row],[Dlat]],テーブル1[[#This Row],[到着地施設緯度.世界測地系.]])</f>
        <v>35.361996879341604</v>
      </c>
      <c r="BY284">
        <f>IF(テーブル1[[#This Row],[到着地施設経度.世界測地系.]]="NA",テーブル1[[#This Row],[Dlon]],テーブル1[[#This Row],[到着地施設経度.世界測地系.]])</f>
        <v>139.580907273066</v>
      </c>
      <c r="BZ284" t="s">
        <v>84</v>
      </c>
      <c r="CA284" t="s">
        <v>84</v>
      </c>
      <c r="CB284" t="s">
        <v>84</v>
      </c>
      <c r="CC284" t="s">
        <v>84</v>
      </c>
      <c r="CD284">
        <v>35.357678587651499</v>
      </c>
      <c r="CE284">
        <v>139.572115002099</v>
      </c>
      <c r="CF284">
        <v>35.361996879341604</v>
      </c>
      <c r="CG284">
        <v>139.580907273066</v>
      </c>
    </row>
    <row r="285" spans="1:85" x14ac:dyDescent="0.4">
      <c r="B285">
        <v>211551</v>
      </c>
      <c r="C285" t="s">
        <v>172</v>
      </c>
      <c r="D285">
        <v>400</v>
      </c>
      <c r="E285" t="s">
        <v>78</v>
      </c>
      <c r="F285" s="1">
        <v>39795.621180555558</v>
      </c>
      <c r="G285" s="1">
        <v>39795.631655092591</v>
      </c>
      <c r="H285">
        <v>905</v>
      </c>
      <c r="I285" t="str">
        <f>テーブル1[[#This Row],[出発地緯度]]&amp;","&amp;テーブル1[[#This Row],[出発地経度]]</f>
        <v>35.3761268117733,139.577688589737</v>
      </c>
      <c r="J285" t="str">
        <f>テーブル1[[#This Row],[到着地緯度]]&amp;","&amp;テーブル1[[#This Row],[到着地経度]]</f>
        <v>35.3558385319719,139.574834760954</v>
      </c>
      <c r="M285" t="s">
        <v>82</v>
      </c>
      <c r="N285" t="s">
        <v>99</v>
      </c>
      <c r="AB285">
        <v>120</v>
      </c>
      <c r="AC285" s="1">
        <v>39795.622881944444</v>
      </c>
      <c r="AD285" t="s">
        <v>84</v>
      </c>
      <c r="AF285" t="s">
        <v>84</v>
      </c>
      <c r="AH285" t="s">
        <v>84</v>
      </c>
      <c r="AJ285" t="s">
        <v>84</v>
      </c>
      <c r="AL285" t="s">
        <v>84</v>
      </c>
      <c r="AN285" t="s">
        <v>84</v>
      </c>
      <c r="AP285" t="s">
        <v>84</v>
      </c>
      <c r="AR285" t="s">
        <v>84</v>
      </c>
      <c r="AT285" t="s">
        <v>84</v>
      </c>
      <c r="AV285" t="s">
        <v>84</v>
      </c>
      <c r="AX285" t="s">
        <v>84</v>
      </c>
      <c r="AZ285" t="s">
        <v>84</v>
      </c>
      <c r="BB285" t="s">
        <v>84</v>
      </c>
      <c r="BD285">
        <v>8715</v>
      </c>
      <c r="BE285" t="s">
        <v>84</v>
      </c>
      <c r="BF285" t="s">
        <v>84</v>
      </c>
      <c r="BH285" t="s">
        <v>84</v>
      </c>
      <c r="BI285" t="s">
        <v>84</v>
      </c>
      <c r="BJ285" t="s">
        <v>84</v>
      </c>
      <c r="BK285" t="s">
        <v>84</v>
      </c>
      <c r="BM285" t="s">
        <v>84</v>
      </c>
      <c r="BN285" t="s">
        <v>84</v>
      </c>
      <c r="BO285" t="s">
        <v>84</v>
      </c>
      <c r="BQ285">
        <v>0</v>
      </c>
      <c r="BR285">
        <v>1</v>
      </c>
      <c r="BS285">
        <v>1</v>
      </c>
      <c r="BT285">
        <v>1</v>
      </c>
      <c r="BU285">
        <v>420</v>
      </c>
      <c r="BV285">
        <f>IF(テーブル1[[#This Row],[出発地施設緯度.世界測地系.]]="NA",テーブル1[[#This Row],[Olat]],テーブル1[[#This Row],[出発地施設緯度.世界測地系.]])</f>
        <v>35.376126811773297</v>
      </c>
      <c r="BW285">
        <f>IF(テーブル1[[#This Row],[出発地施設経度.世界測地系.]]="NA",テーブル1[[#This Row],[Olon]],テーブル1[[#This Row],[出発地施設経度.世界測地系.]])</f>
        <v>139.57768858973699</v>
      </c>
      <c r="BX285">
        <f>IF(テーブル1[[#This Row],[到着地施設緯度.世界測地系.]]="NA",テーブル1[[#This Row],[Dlat]],テーブル1[[#This Row],[到着地施設緯度.世界測地系.]])</f>
        <v>35.355838531971898</v>
      </c>
      <c r="BY285">
        <f>IF(テーブル1[[#This Row],[到着地施設経度.世界測地系.]]="NA",テーブル1[[#This Row],[Dlon]],テーブル1[[#This Row],[到着地施設経度.世界測地系.]])</f>
        <v>139.57483476095399</v>
      </c>
      <c r="BZ285" t="s">
        <v>84</v>
      </c>
      <c r="CA285" t="s">
        <v>84</v>
      </c>
      <c r="CB285" t="s">
        <v>84</v>
      </c>
      <c r="CC285" t="s">
        <v>84</v>
      </c>
      <c r="CD285">
        <v>35.376126811773297</v>
      </c>
      <c r="CE285">
        <v>139.57768858973699</v>
      </c>
      <c r="CF285">
        <v>35.355838531971898</v>
      </c>
      <c r="CG285">
        <v>139.57483476095399</v>
      </c>
    </row>
    <row r="286" spans="1:85" x14ac:dyDescent="0.4">
      <c r="B286">
        <v>193713</v>
      </c>
      <c r="C286" t="s">
        <v>172</v>
      </c>
      <c r="D286">
        <v>700</v>
      </c>
      <c r="E286" t="s">
        <v>96</v>
      </c>
      <c r="F286" s="1">
        <v>39781.662349537037</v>
      </c>
      <c r="G286" s="1">
        <v>39781.687557870369</v>
      </c>
      <c r="H286">
        <v>2178</v>
      </c>
      <c r="I286" t="str">
        <f>テーブル1[[#This Row],[出発地緯度]]&amp;","&amp;テーブル1[[#This Row],[出発地経度]]</f>
        <v>35.4677564052774,139.50293547867</v>
      </c>
      <c r="J286" t="str">
        <f>テーブル1[[#This Row],[到着地緯度]]&amp;","&amp;テーブル1[[#This Row],[到着地経度]]</f>
        <v>35.4648756925535,139.621966525897</v>
      </c>
      <c r="M286" t="s">
        <v>82</v>
      </c>
      <c r="N286" t="s">
        <v>83</v>
      </c>
      <c r="AB286">
        <v>210</v>
      </c>
      <c r="AC286" s="1">
        <v>39781.664803240739</v>
      </c>
      <c r="AD286" t="s">
        <v>84</v>
      </c>
      <c r="AF286" t="s">
        <v>84</v>
      </c>
      <c r="AH286" t="s">
        <v>84</v>
      </c>
      <c r="AJ286" t="s">
        <v>84</v>
      </c>
      <c r="AL286" t="s">
        <v>84</v>
      </c>
      <c r="AN286" t="s">
        <v>84</v>
      </c>
      <c r="AP286" t="s">
        <v>84</v>
      </c>
      <c r="AR286" t="s">
        <v>84</v>
      </c>
      <c r="AT286" t="s">
        <v>84</v>
      </c>
      <c r="AV286" t="s">
        <v>84</v>
      </c>
      <c r="AX286" t="s">
        <v>84</v>
      </c>
      <c r="AZ286" t="s">
        <v>84</v>
      </c>
      <c r="BB286" t="s">
        <v>84</v>
      </c>
      <c r="BD286">
        <v>4633</v>
      </c>
      <c r="BE286" t="s">
        <v>84</v>
      </c>
      <c r="BF286" t="s">
        <v>84</v>
      </c>
      <c r="BH286" t="s">
        <v>84</v>
      </c>
      <c r="BI286" t="s">
        <v>84</v>
      </c>
      <c r="BJ286" t="s">
        <v>84</v>
      </c>
      <c r="BK286" t="s">
        <v>84</v>
      </c>
      <c r="BM286" t="s">
        <v>84</v>
      </c>
      <c r="BN286" t="s">
        <v>84</v>
      </c>
      <c r="BO286" t="s">
        <v>84</v>
      </c>
      <c r="BQ286">
        <v>0</v>
      </c>
      <c r="BR286">
        <v>1</v>
      </c>
      <c r="BS286">
        <v>1</v>
      </c>
      <c r="BT286">
        <v>1</v>
      </c>
      <c r="BU286">
        <v>420</v>
      </c>
      <c r="BV286">
        <f>IF(テーブル1[[#This Row],[出発地施設緯度.世界測地系.]]="NA",テーブル1[[#This Row],[Olat]],テーブル1[[#This Row],[出発地施設緯度.世界測地系.]])</f>
        <v>35.467756405277399</v>
      </c>
      <c r="BW286">
        <f>IF(テーブル1[[#This Row],[出発地施設経度.世界測地系.]]="NA",テーブル1[[#This Row],[Olon]],テーブル1[[#This Row],[出発地施設経度.世界測地系.]])</f>
        <v>139.50293547867</v>
      </c>
      <c r="BX286">
        <f>IF(テーブル1[[#This Row],[到着地施設緯度.世界測地系.]]="NA",テーブル1[[#This Row],[Dlat]],テーブル1[[#This Row],[到着地施設緯度.世界測地系.]])</f>
        <v>35.464875692553498</v>
      </c>
      <c r="BY286">
        <f>IF(テーブル1[[#This Row],[到着地施設経度.世界測地系.]]="NA",テーブル1[[#This Row],[Dlon]],テーブル1[[#This Row],[到着地施設経度.世界測地系.]])</f>
        <v>139.62196652589699</v>
      </c>
      <c r="BZ286" t="s">
        <v>84</v>
      </c>
      <c r="CA286" t="s">
        <v>84</v>
      </c>
      <c r="CB286" t="s">
        <v>84</v>
      </c>
      <c r="CC286" t="s">
        <v>84</v>
      </c>
      <c r="CD286">
        <v>35.467756405277399</v>
      </c>
      <c r="CE286">
        <v>139.50293547867</v>
      </c>
      <c r="CF286">
        <v>35.464875692553498</v>
      </c>
      <c r="CG286">
        <v>139.62196652589699</v>
      </c>
    </row>
    <row r="287" spans="1:85" x14ac:dyDescent="0.4">
      <c r="B287">
        <v>193789</v>
      </c>
      <c r="C287" t="s">
        <v>172</v>
      </c>
      <c r="D287">
        <v>800</v>
      </c>
      <c r="E287" t="s">
        <v>89</v>
      </c>
      <c r="F287" s="1">
        <v>39781.715370370373</v>
      </c>
      <c r="G287" s="1">
        <v>39781.724050925928</v>
      </c>
      <c r="H287">
        <v>750</v>
      </c>
      <c r="I287" t="str">
        <f>テーブル1[[#This Row],[出発地緯度]]&amp;","&amp;テーブル1[[#This Row],[出発地経度]]</f>
        <v>35.4671181071646,139.619359439158</v>
      </c>
      <c r="J287" t="str">
        <f>テーブル1[[#This Row],[到着地緯度]]&amp;","&amp;テーブル1[[#This Row],[到着地経度]]</f>
        <v>35.4375976769427,139.62578596476</v>
      </c>
      <c r="M287" t="s">
        <v>83</v>
      </c>
      <c r="AB287" t="s">
        <v>84</v>
      </c>
      <c r="AD287" t="s">
        <v>84</v>
      </c>
      <c r="AF287" t="s">
        <v>84</v>
      </c>
      <c r="AH287" t="s">
        <v>84</v>
      </c>
      <c r="AJ287" t="s">
        <v>84</v>
      </c>
      <c r="AL287" t="s">
        <v>84</v>
      </c>
      <c r="AN287" t="s">
        <v>84</v>
      </c>
      <c r="AP287" t="s">
        <v>84</v>
      </c>
      <c r="AR287" t="s">
        <v>84</v>
      </c>
      <c r="AT287" t="s">
        <v>84</v>
      </c>
      <c r="AV287" t="s">
        <v>84</v>
      </c>
      <c r="AX287" t="s">
        <v>84</v>
      </c>
      <c r="AZ287" t="s">
        <v>84</v>
      </c>
      <c r="BB287" t="s">
        <v>84</v>
      </c>
      <c r="BD287">
        <v>4680</v>
      </c>
      <c r="BE287" t="s">
        <v>84</v>
      </c>
      <c r="BF287" t="s">
        <v>84</v>
      </c>
      <c r="BH287" t="s">
        <v>84</v>
      </c>
      <c r="BI287" t="s">
        <v>84</v>
      </c>
      <c r="BJ287" t="s">
        <v>84</v>
      </c>
      <c r="BK287" t="s">
        <v>84</v>
      </c>
      <c r="BM287" t="s">
        <v>84</v>
      </c>
      <c r="BN287" t="s">
        <v>84</v>
      </c>
      <c r="BO287" t="s">
        <v>84</v>
      </c>
      <c r="BQ287">
        <v>0</v>
      </c>
      <c r="BR287">
        <v>1</v>
      </c>
      <c r="BS287">
        <v>1</v>
      </c>
      <c r="BT287">
        <v>1</v>
      </c>
      <c r="BU287">
        <v>210</v>
      </c>
      <c r="BV287">
        <f>IF(テーブル1[[#This Row],[出発地施設緯度.世界測地系.]]="NA",テーブル1[[#This Row],[Olat]],テーブル1[[#This Row],[出発地施設緯度.世界測地系.]])</f>
        <v>35.467118107164602</v>
      </c>
      <c r="BW287">
        <f>IF(テーブル1[[#This Row],[出発地施設経度.世界測地系.]]="NA",テーブル1[[#This Row],[Olon]],テーブル1[[#This Row],[出発地施設経度.世界測地系.]])</f>
        <v>139.61935943915799</v>
      </c>
      <c r="BX287">
        <f>IF(テーブル1[[#This Row],[到着地施設緯度.世界測地系.]]="NA",テーブル1[[#This Row],[Dlat]],テーブル1[[#This Row],[到着地施設緯度.世界測地系.]])</f>
        <v>35.437597676942701</v>
      </c>
      <c r="BY287">
        <f>IF(テーブル1[[#This Row],[到着地施設経度.世界測地系.]]="NA",テーブル1[[#This Row],[Dlon]],テーブル1[[#This Row],[到着地施設経度.世界測地系.]])</f>
        <v>139.62578596476001</v>
      </c>
      <c r="BZ287" t="s">
        <v>84</v>
      </c>
      <c r="CA287" t="s">
        <v>84</v>
      </c>
      <c r="CB287" t="s">
        <v>84</v>
      </c>
      <c r="CC287" t="s">
        <v>84</v>
      </c>
      <c r="CD287">
        <v>35.467118107164602</v>
      </c>
      <c r="CE287">
        <v>139.61935943915799</v>
      </c>
      <c r="CF287">
        <v>35.437597676942701</v>
      </c>
      <c r="CG287">
        <v>139.62578596476001</v>
      </c>
    </row>
    <row r="288" spans="1:85" x14ac:dyDescent="0.4">
      <c r="B288">
        <v>194579</v>
      </c>
      <c r="C288" t="s">
        <v>172</v>
      </c>
      <c r="D288">
        <v>600</v>
      </c>
      <c r="E288" t="s">
        <v>92</v>
      </c>
      <c r="F288" s="1">
        <v>39783.431817129633</v>
      </c>
      <c r="G288" s="1">
        <v>39783.473171296297</v>
      </c>
      <c r="H288">
        <v>3573</v>
      </c>
      <c r="I288" t="str">
        <f>テーブル1[[#This Row],[出発地緯度]]&amp;","&amp;テーブル1[[#This Row],[出発地経度]]</f>
        <v>35.3537571909503,139.576916183933</v>
      </c>
      <c r="J288" t="str">
        <f>テーブル1[[#This Row],[到着地緯度]]&amp;","&amp;テーブル1[[#This Row],[到着地経度]]</f>
        <v>35.4522049610155,139.628446771165</v>
      </c>
      <c r="M288" t="s">
        <v>82</v>
      </c>
      <c r="N288" t="s">
        <v>83</v>
      </c>
      <c r="AB288">
        <v>210</v>
      </c>
      <c r="AC288" s="1">
        <v>39783.448900462965</v>
      </c>
      <c r="AD288" t="s">
        <v>84</v>
      </c>
      <c r="AF288" t="s">
        <v>84</v>
      </c>
      <c r="AH288" t="s">
        <v>84</v>
      </c>
      <c r="AJ288" t="s">
        <v>84</v>
      </c>
      <c r="AL288" t="s">
        <v>84</v>
      </c>
      <c r="AN288" t="s">
        <v>84</v>
      </c>
      <c r="AP288" t="s">
        <v>84</v>
      </c>
      <c r="AR288" t="s">
        <v>84</v>
      </c>
      <c r="AT288" t="s">
        <v>84</v>
      </c>
      <c r="AV288" t="s">
        <v>84</v>
      </c>
      <c r="AX288" t="s">
        <v>84</v>
      </c>
      <c r="AZ288" t="s">
        <v>84</v>
      </c>
      <c r="BB288" t="s">
        <v>84</v>
      </c>
      <c r="BD288">
        <v>5142</v>
      </c>
      <c r="BE288" t="s">
        <v>84</v>
      </c>
      <c r="BF288" t="s">
        <v>84</v>
      </c>
      <c r="BH288" t="s">
        <v>84</v>
      </c>
      <c r="BI288" t="s">
        <v>84</v>
      </c>
      <c r="BJ288" t="s">
        <v>84</v>
      </c>
      <c r="BK288" t="s">
        <v>84</v>
      </c>
      <c r="BM288" t="s">
        <v>84</v>
      </c>
      <c r="BN288" t="s">
        <v>84</v>
      </c>
      <c r="BO288" t="s">
        <v>84</v>
      </c>
      <c r="BQ288">
        <v>0</v>
      </c>
      <c r="BR288">
        <v>1</v>
      </c>
      <c r="BS288">
        <v>1</v>
      </c>
      <c r="BT288">
        <v>1</v>
      </c>
      <c r="BU288">
        <v>420</v>
      </c>
      <c r="BV288">
        <f>IF(テーブル1[[#This Row],[出発地施設緯度.世界測地系.]]="NA",テーブル1[[#This Row],[Olat]],テーブル1[[#This Row],[出発地施設緯度.世界測地系.]])</f>
        <v>35.353757190950297</v>
      </c>
      <c r="BW288">
        <f>IF(テーブル1[[#This Row],[出発地施設経度.世界測地系.]]="NA",テーブル1[[#This Row],[Olon]],テーブル1[[#This Row],[出発地施設経度.世界測地系.]])</f>
        <v>139.57691618393301</v>
      </c>
      <c r="BX288">
        <f>IF(テーブル1[[#This Row],[到着地施設緯度.世界測地系.]]="NA",テーブル1[[#This Row],[Dlat]],テーブル1[[#This Row],[到着地施設緯度.世界測地系.]])</f>
        <v>35.452204961015497</v>
      </c>
      <c r="BY288">
        <f>IF(テーブル1[[#This Row],[到着地施設経度.世界測地系.]]="NA",テーブル1[[#This Row],[Dlon]],テーブル1[[#This Row],[到着地施設経度.世界測地系.]])</f>
        <v>139.62844677116499</v>
      </c>
      <c r="BZ288" t="s">
        <v>84</v>
      </c>
      <c r="CA288" t="s">
        <v>84</v>
      </c>
      <c r="CB288" t="s">
        <v>84</v>
      </c>
      <c r="CC288" t="s">
        <v>84</v>
      </c>
      <c r="CD288">
        <v>35.353757190950297</v>
      </c>
      <c r="CE288">
        <v>139.57691618393301</v>
      </c>
      <c r="CF288">
        <v>35.452204961015497</v>
      </c>
      <c r="CG288">
        <v>139.62844677116499</v>
      </c>
    </row>
    <row r="289" spans="1:85" x14ac:dyDescent="0.4">
      <c r="B289">
        <v>210551</v>
      </c>
      <c r="C289" t="s">
        <v>172</v>
      </c>
      <c r="D289">
        <v>600</v>
      </c>
      <c r="E289" t="s">
        <v>92</v>
      </c>
      <c r="F289" s="1">
        <v>39793.754710648151</v>
      </c>
      <c r="G289" s="1">
        <v>39793.772997685184</v>
      </c>
      <c r="H289">
        <v>1580</v>
      </c>
      <c r="I289" t="str">
        <f>テーブル1[[#This Row],[出発地緯度]]&amp;","&amp;テーブル1[[#This Row],[出発地経度]]</f>
        <v>35.3549695878431,139.589887350862</v>
      </c>
      <c r="J289" t="str">
        <f>テーブル1[[#This Row],[到着地緯度]]&amp;","&amp;テーブル1[[#This Row],[到着地経度]]</f>
        <v>35.3756171420195,139.576299228591</v>
      </c>
      <c r="M289" t="s">
        <v>82</v>
      </c>
      <c r="N289" t="s">
        <v>100</v>
      </c>
      <c r="AB289">
        <v>240</v>
      </c>
      <c r="AC289" s="1">
        <v>39793.761469907404</v>
      </c>
      <c r="AD289" t="s">
        <v>84</v>
      </c>
      <c r="AF289" t="s">
        <v>84</v>
      </c>
      <c r="AH289" t="s">
        <v>84</v>
      </c>
      <c r="AJ289" t="s">
        <v>84</v>
      </c>
      <c r="AL289" t="s">
        <v>84</v>
      </c>
      <c r="AN289" t="s">
        <v>84</v>
      </c>
      <c r="AP289" t="s">
        <v>84</v>
      </c>
      <c r="AR289" t="s">
        <v>84</v>
      </c>
      <c r="AT289" t="s">
        <v>84</v>
      </c>
      <c r="AV289" t="s">
        <v>84</v>
      </c>
      <c r="AX289" t="s">
        <v>84</v>
      </c>
      <c r="AZ289" t="s">
        <v>84</v>
      </c>
      <c r="BB289" t="s">
        <v>84</v>
      </c>
      <c r="BD289">
        <v>8188</v>
      </c>
      <c r="BE289" t="s">
        <v>84</v>
      </c>
      <c r="BF289" t="s">
        <v>84</v>
      </c>
      <c r="BH289" t="s">
        <v>84</v>
      </c>
      <c r="BI289" t="s">
        <v>84</v>
      </c>
      <c r="BJ289" t="s">
        <v>84</v>
      </c>
      <c r="BK289" t="s">
        <v>84</v>
      </c>
      <c r="BM289" t="s">
        <v>84</v>
      </c>
      <c r="BN289" t="s">
        <v>84</v>
      </c>
      <c r="BO289" t="s">
        <v>84</v>
      </c>
      <c r="BQ289">
        <v>0</v>
      </c>
      <c r="BR289">
        <v>1</v>
      </c>
      <c r="BS289">
        <v>1</v>
      </c>
      <c r="BT289">
        <v>1</v>
      </c>
      <c r="BU289">
        <v>420</v>
      </c>
      <c r="BV289">
        <f>IF(テーブル1[[#This Row],[出発地施設緯度.世界測地系.]]="NA",テーブル1[[#This Row],[Olat]],テーブル1[[#This Row],[出発地施設緯度.世界測地系.]])</f>
        <v>35.354969587843101</v>
      </c>
      <c r="BW289">
        <f>IF(テーブル1[[#This Row],[出発地施設経度.世界測地系.]]="NA",テーブル1[[#This Row],[Olon]],テーブル1[[#This Row],[出発地施設経度.世界測地系.]])</f>
        <v>139.589887350862</v>
      </c>
      <c r="BX289">
        <f>IF(テーブル1[[#This Row],[到着地施設緯度.世界測地系.]]="NA",テーブル1[[#This Row],[Dlat]],テーブル1[[#This Row],[到着地施設緯度.世界測地系.]])</f>
        <v>35.3756171420195</v>
      </c>
      <c r="BY289">
        <f>IF(テーブル1[[#This Row],[到着地施設経度.世界測地系.]]="NA",テーブル1[[#This Row],[Dlon]],テーブル1[[#This Row],[到着地施設経度.世界測地系.]])</f>
        <v>139.57629922859101</v>
      </c>
      <c r="BZ289" t="s">
        <v>84</v>
      </c>
      <c r="CA289" t="s">
        <v>84</v>
      </c>
      <c r="CB289" t="s">
        <v>84</v>
      </c>
      <c r="CC289" t="s">
        <v>84</v>
      </c>
      <c r="CD289">
        <v>35.354969587843101</v>
      </c>
      <c r="CE289">
        <v>139.589887350862</v>
      </c>
      <c r="CF289">
        <v>35.3756171420195</v>
      </c>
      <c r="CG289">
        <v>139.57629922859101</v>
      </c>
    </row>
    <row r="290" spans="1:85" x14ac:dyDescent="0.4">
      <c r="B290">
        <v>190446</v>
      </c>
      <c r="C290" t="s">
        <v>172</v>
      </c>
      <c r="D290">
        <v>500</v>
      </c>
      <c r="E290" t="s">
        <v>90</v>
      </c>
      <c r="F290" s="1">
        <v>39775.59952546296</v>
      </c>
      <c r="G290" s="1">
        <v>39775.623773148145</v>
      </c>
      <c r="H290">
        <v>2095</v>
      </c>
      <c r="I290" t="str">
        <f>テーブル1[[#This Row],[出発地緯度]]&amp;","&amp;テーブル1[[#This Row],[出発地経度]]</f>
        <v>35.4530364176003,139.636777641008</v>
      </c>
      <c r="J290" t="str">
        <f>テーブル1[[#This Row],[到着地緯度]]&amp;","&amp;テーブル1[[#This Row],[到着地経度]]</f>
        <v>35.3752952833799,139.576696210442</v>
      </c>
      <c r="M290" t="s">
        <v>82</v>
      </c>
      <c r="N290" t="s">
        <v>83</v>
      </c>
      <c r="AB290">
        <v>210</v>
      </c>
      <c r="AC290" s="1">
        <v>39775.609097222223</v>
      </c>
      <c r="AD290" t="s">
        <v>84</v>
      </c>
      <c r="AF290" t="s">
        <v>84</v>
      </c>
      <c r="AH290" t="s">
        <v>84</v>
      </c>
      <c r="AJ290" t="s">
        <v>84</v>
      </c>
      <c r="AL290" t="s">
        <v>84</v>
      </c>
      <c r="AN290" t="s">
        <v>84</v>
      </c>
      <c r="AP290" t="s">
        <v>84</v>
      </c>
      <c r="AR290" t="s">
        <v>84</v>
      </c>
      <c r="AT290" t="s">
        <v>84</v>
      </c>
      <c r="AV290" t="s">
        <v>84</v>
      </c>
      <c r="AX290" t="s">
        <v>84</v>
      </c>
      <c r="AZ290" t="s">
        <v>84</v>
      </c>
      <c r="BB290" t="s">
        <v>84</v>
      </c>
      <c r="BD290">
        <v>2845</v>
      </c>
      <c r="BE290" t="s">
        <v>84</v>
      </c>
      <c r="BF290" t="s">
        <v>84</v>
      </c>
      <c r="BH290" t="s">
        <v>84</v>
      </c>
      <c r="BI290" t="s">
        <v>84</v>
      </c>
      <c r="BJ290" t="s">
        <v>84</v>
      </c>
      <c r="BK290" t="s">
        <v>84</v>
      </c>
      <c r="BM290" t="s">
        <v>84</v>
      </c>
      <c r="BN290" t="s">
        <v>84</v>
      </c>
      <c r="BO290" t="s">
        <v>84</v>
      </c>
      <c r="BQ290">
        <v>0</v>
      </c>
      <c r="BR290">
        <v>1</v>
      </c>
      <c r="BS290">
        <v>1</v>
      </c>
      <c r="BT290">
        <v>1</v>
      </c>
      <c r="BU290">
        <v>420</v>
      </c>
      <c r="BV290">
        <f>IF(テーブル1[[#This Row],[出発地施設緯度.世界測地系.]]="NA",テーブル1[[#This Row],[Olat]],テーブル1[[#This Row],[出発地施設緯度.世界測地系.]])</f>
        <v>35.453036417600302</v>
      </c>
      <c r="BW290">
        <f>IF(テーブル1[[#This Row],[出発地施設経度.世界測地系.]]="NA",テーブル1[[#This Row],[Olon]],テーブル1[[#This Row],[出発地施設経度.世界測地系.]])</f>
        <v>139.636777641008</v>
      </c>
      <c r="BX290">
        <f>IF(テーブル1[[#This Row],[到着地施設緯度.世界測地系.]]="NA",テーブル1[[#This Row],[Dlat]],テーブル1[[#This Row],[到着地施設緯度.世界測地系.]])</f>
        <v>35.375295283379899</v>
      </c>
      <c r="BY290">
        <f>IF(テーブル1[[#This Row],[到着地施設経度.世界測地系.]]="NA",テーブル1[[#This Row],[Dlon]],テーブル1[[#This Row],[到着地施設経度.世界測地系.]])</f>
        <v>139.57669621044201</v>
      </c>
      <c r="BZ290" t="s">
        <v>84</v>
      </c>
      <c r="CA290" t="s">
        <v>84</v>
      </c>
      <c r="CB290" t="s">
        <v>84</v>
      </c>
      <c r="CC290" t="s">
        <v>84</v>
      </c>
      <c r="CD290">
        <v>35.453036417600302</v>
      </c>
      <c r="CE290">
        <v>139.636777641008</v>
      </c>
      <c r="CF290">
        <v>35.375295283379899</v>
      </c>
      <c r="CG290">
        <v>139.57669621044201</v>
      </c>
    </row>
    <row r="291" spans="1:85" x14ac:dyDescent="0.4">
      <c r="B291">
        <v>210356</v>
      </c>
      <c r="C291" t="s">
        <v>172</v>
      </c>
      <c r="D291">
        <v>500</v>
      </c>
      <c r="E291" t="s">
        <v>90</v>
      </c>
      <c r="F291" s="1">
        <v>39793.488379629627</v>
      </c>
      <c r="G291" s="1">
        <v>39793.520185185182</v>
      </c>
      <c r="H291">
        <v>2748</v>
      </c>
      <c r="I291" t="str">
        <f>テーブル1[[#This Row],[出発地緯度]]&amp;","&amp;テーブル1[[#This Row],[出発地経度]]</f>
        <v>35.3239363552406,139.352189920398</v>
      </c>
      <c r="J291" t="str">
        <f>テーブル1[[#This Row],[到着地緯度]]&amp;","&amp;テーブル1[[#This Row],[到着地経度]]</f>
        <v>35.3764057599174,139.576427981585</v>
      </c>
      <c r="M291" t="s">
        <v>82</v>
      </c>
      <c r="N291" t="s">
        <v>83</v>
      </c>
      <c r="AB291">
        <v>210</v>
      </c>
      <c r="AC291" s="1">
        <v>39793.494467592594</v>
      </c>
      <c r="AD291" t="s">
        <v>84</v>
      </c>
      <c r="AF291" t="s">
        <v>84</v>
      </c>
      <c r="AH291" t="s">
        <v>84</v>
      </c>
      <c r="AJ291" t="s">
        <v>84</v>
      </c>
      <c r="AL291" t="s">
        <v>84</v>
      </c>
      <c r="AN291" t="s">
        <v>84</v>
      </c>
      <c r="AP291" t="s">
        <v>84</v>
      </c>
      <c r="AR291" t="s">
        <v>84</v>
      </c>
      <c r="AT291" t="s">
        <v>84</v>
      </c>
      <c r="AV291" t="s">
        <v>84</v>
      </c>
      <c r="AX291" t="s">
        <v>84</v>
      </c>
      <c r="AZ291" t="s">
        <v>84</v>
      </c>
      <c r="BB291" t="s">
        <v>84</v>
      </c>
      <c r="BD291">
        <v>8099</v>
      </c>
      <c r="BE291" t="s">
        <v>84</v>
      </c>
      <c r="BF291" t="s">
        <v>84</v>
      </c>
      <c r="BH291" t="s">
        <v>84</v>
      </c>
      <c r="BI291" t="s">
        <v>84</v>
      </c>
      <c r="BJ291" t="s">
        <v>84</v>
      </c>
      <c r="BK291" t="s">
        <v>84</v>
      </c>
      <c r="BM291" t="s">
        <v>84</v>
      </c>
      <c r="BN291" t="s">
        <v>84</v>
      </c>
      <c r="BO291" t="s">
        <v>84</v>
      </c>
      <c r="BQ291">
        <v>0</v>
      </c>
      <c r="BR291">
        <v>1</v>
      </c>
      <c r="BS291">
        <v>1</v>
      </c>
      <c r="BT291">
        <v>1</v>
      </c>
      <c r="BU291">
        <v>420</v>
      </c>
      <c r="BV291">
        <f>IF(テーブル1[[#This Row],[出発地施設緯度.世界測地系.]]="NA",テーブル1[[#This Row],[Olat]],テーブル1[[#This Row],[出発地施設緯度.世界測地系.]])</f>
        <v>35.323936355240598</v>
      </c>
      <c r="BW291">
        <f>IF(テーブル1[[#This Row],[出発地施設経度.世界測地系.]]="NA",テーブル1[[#This Row],[Olon]],テーブル1[[#This Row],[出発地施設経度.世界測地系.]])</f>
        <v>139.35218992039799</v>
      </c>
      <c r="BX291">
        <f>IF(テーブル1[[#This Row],[到着地施設緯度.世界測地系.]]="NA",テーブル1[[#This Row],[Dlat]],テーブル1[[#This Row],[到着地施設緯度.世界測地系.]])</f>
        <v>35.376405759917397</v>
      </c>
      <c r="BY291">
        <f>IF(テーブル1[[#This Row],[到着地施設経度.世界測地系.]]="NA",テーブル1[[#This Row],[Dlon]],テーブル1[[#This Row],[到着地施設経度.世界測地系.]])</f>
        <v>139.576427981585</v>
      </c>
      <c r="BZ291" t="s">
        <v>84</v>
      </c>
      <c r="CA291" t="s">
        <v>84</v>
      </c>
      <c r="CB291" t="s">
        <v>84</v>
      </c>
      <c r="CC291" t="s">
        <v>84</v>
      </c>
      <c r="CD291">
        <v>35.323936355240598</v>
      </c>
      <c r="CE291">
        <v>139.35218992039799</v>
      </c>
      <c r="CF291">
        <v>35.376405759917397</v>
      </c>
      <c r="CG291">
        <v>139.576427981585</v>
      </c>
    </row>
    <row r="292" spans="1:85" x14ac:dyDescent="0.4">
      <c r="B292">
        <v>211671</v>
      </c>
      <c r="C292" t="s">
        <v>172</v>
      </c>
      <c r="D292">
        <v>500</v>
      </c>
      <c r="E292" t="s">
        <v>90</v>
      </c>
      <c r="F292" s="1">
        <v>39795.718009259261</v>
      </c>
      <c r="G292" s="1">
        <v>39795.726076388892</v>
      </c>
      <c r="H292">
        <v>697</v>
      </c>
      <c r="I292" t="str">
        <f>テーブル1[[#This Row],[出発地緯度]]&amp;","&amp;テーブル1[[#This Row],[出発地経度]]</f>
        <v>35.3616750204209,139.581288156254</v>
      </c>
      <c r="J292" t="str">
        <f>テーブル1[[#This Row],[到着地緯度]]&amp;","&amp;テーブル1[[#This Row],[到着地経度]]</f>
        <v>35.3493369318645,139.58081606359</v>
      </c>
      <c r="M292" t="s">
        <v>82</v>
      </c>
      <c r="N292" t="s">
        <v>99</v>
      </c>
      <c r="AB292">
        <v>120</v>
      </c>
      <c r="AC292" s="1">
        <v>39795.724108796298</v>
      </c>
      <c r="AD292" t="s">
        <v>84</v>
      </c>
      <c r="AF292" t="s">
        <v>84</v>
      </c>
      <c r="AH292" t="s">
        <v>84</v>
      </c>
      <c r="AJ292" t="s">
        <v>84</v>
      </c>
      <c r="AL292" t="s">
        <v>84</v>
      </c>
      <c r="AN292" t="s">
        <v>84</v>
      </c>
      <c r="AP292" t="s">
        <v>84</v>
      </c>
      <c r="AR292" t="s">
        <v>84</v>
      </c>
      <c r="AT292" t="s">
        <v>84</v>
      </c>
      <c r="AV292" t="s">
        <v>84</v>
      </c>
      <c r="AX292" t="s">
        <v>84</v>
      </c>
      <c r="AZ292" t="s">
        <v>84</v>
      </c>
      <c r="BB292" t="s">
        <v>84</v>
      </c>
      <c r="BD292">
        <v>8791</v>
      </c>
      <c r="BE292" t="s">
        <v>84</v>
      </c>
      <c r="BF292" t="s">
        <v>84</v>
      </c>
      <c r="BH292" t="s">
        <v>84</v>
      </c>
      <c r="BI292" t="s">
        <v>84</v>
      </c>
      <c r="BJ292" t="s">
        <v>84</v>
      </c>
      <c r="BK292" t="s">
        <v>84</v>
      </c>
      <c r="BM292" t="s">
        <v>84</v>
      </c>
      <c r="BN292" t="s">
        <v>84</v>
      </c>
      <c r="BO292" t="s">
        <v>84</v>
      </c>
      <c r="BQ292">
        <v>0</v>
      </c>
      <c r="BR292">
        <v>1</v>
      </c>
      <c r="BS292">
        <v>1</v>
      </c>
      <c r="BT292">
        <v>1</v>
      </c>
      <c r="BU292">
        <v>420</v>
      </c>
      <c r="BV292">
        <f>IF(テーブル1[[#This Row],[出発地施設緯度.世界測地系.]]="NA",テーブル1[[#This Row],[Olat]],テーブル1[[#This Row],[出発地施設緯度.世界測地系.]])</f>
        <v>35.361675020420897</v>
      </c>
      <c r="BW292">
        <f>IF(テーブル1[[#This Row],[出発地施設経度.世界測地系.]]="NA",テーブル1[[#This Row],[Olon]],テーブル1[[#This Row],[出発地施設経度.世界測地系.]])</f>
        <v>139.581288156254</v>
      </c>
      <c r="BX292">
        <f>IF(テーブル1[[#This Row],[到着地施設緯度.世界測地系.]]="NA",テーブル1[[#This Row],[Dlat]],テーブル1[[#This Row],[到着地施設緯度.世界測地系.]])</f>
        <v>35.349336931864499</v>
      </c>
      <c r="BY292">
        <f>IF(テーブル1[[#This Row],[到着地施設経度.世界測地系.]]="NA",テーブル1[[#This Row],[Dlon]],テーブル1[[#This Row],[到着地施設経度.世界測地系.]])</f>
        <v>139.58081606358999</v>
      </c>
      <c r="BZ292" t="s">
        <v>84</v>
      </c>
      <c r="CA292" t="s">
        <v>84</v>
      </c>
      <c r="CB292" t="s">
        <v>84</v>
      </c>
      <c r="CC292" t="s">
        <v>84</v>
      </c>
      <c r="CD292">
        <v>35.361675020420897</v>
      </c>
      <c r="CE292">
        <v>139.581288156254</v>
      </c>
      <c r="CF292">
        <v>35.349336931864499</v>
      </c>
      <c r="CG292">
        <v>139.58081606358999</v>
      </c>
    </row>
    <row r="293" spans="1:85" x14ac:dyDescent="0.4">
      <c r="B293">
        <v>186860</v>
      </c>
      <c r="C293" t="s">
        <v>120</v>
      </c>
      <c r="D293">
        <v>999</v>
      </c>
      <c r="E293" t="s">
        <v>86</v>
      </c>
      <c r="F293" s="1">
        <v>39764.628854166665</v>
      </c>
      <c r="G293" s="1">
        <v>39764.641932870371</v>
      </c>
      <c r="H293">
        <v>1130</v>
      </c>
      <c r="I293" t="str">
        <f>テーブル1[[#This Row],[出発地緯度]]&amp;","&amp;テーブル1[[#This Row],[出発地経度]]</f>
        <v>35.445735489414,139.315658045883</v>
      </c>
      <c r="J293" t="str">
        <f>テーブル1[[#This Row],[到着地緯度]]&amp;","&amp;テーブル1[[#This Row],[到着地経度]]</f>
        <v>35.4474574852703,139.314515461481</v>
      </c>
      <c r="M293" t="s">
        <v>82</v>
      </c>
      <c r="N293" t="s">
        <v>82</v>
      </c>
      <c r="AB293">
        <v>420</v>
      </c>
      <c r="AC293" s="1">
        <v>39764.641759259262</v>
      </c>
      <c r="AD293" t="s">
        <v>84</v>
      </c>
      <c r="AF293" t="s">
        <v>84</v>
      </c>
      <c r="AH293" t="s">
        <v>84</v>
      </c>
      <c r="AJ293" t="s">
        <v>84</v>
      </c>
      <c r="AL293" t="s">
        <v>84</v>
      </c>
      <c r="AN293" t="s">
        <v>84</v>
      </c>
      <c r="AP293" t="s">
        <v>84</v>
      </c>
      <c r="AR293" t="s">
        <v>84</v>
      </c>
      <c r="AT293" t="s">
        <v>84</v>
      </c>
      <c r="AV293" t="s">
        <v>84</v>
      </c>
      <c r="AX293" t="s">
        <v>84</v>
      </c>
      <c r="AZ293" t="s">
        <v>84</v>
      </c>
      <c r="BB293" t="s">
        <v>84</v>
      </c>
      <c r="BD293">
        <v>571</v>
      </c>
      <c r="BE293" t="s">
        <v>84</v>
      </c>
      <c r="BF293" t="s">
        <v>84</v>
      </c>
      <c r="BH293" t="s">
        <v>84</v>
      </c>
      <c r="BI293" t="s">
        <v>84</v>
      </c>
      <c r="BJ293" t="s">
        <v>84</v>
      </c>
      <c r="BK293" t="s">
        <v>84</v>
      </c>
      <c r="BM293" t="s">
        <v>84</v>
      </c>
      <c r="BN293" t="s">
        <v>84</v>
      </c>
      <c r="BO293" t="s">
        <v>84</v>
      </c>
      <c r="BQ293">
        <v>0</v>
      </c>
      <c r="BR293">
        <v>1</v>
      </c>
      <c r="BS293">
        <v>1</v>
      </c>
      <c r="BT293">
        <v>1</v>
      </c>
      <c r="BU293">
        <v>420</v>
      </c>
      <c r="BV293">
        <f>IF(テーブル1[[#This Row],[出発地施設緯度.世界測地系.]]="NA",テーブル1[[#This Row],[Olat]],テーブル1[[#This Row],[出発地施設緯度.世界測地系.]])</f>
        <v>35.445735489413998</v>
      </c>
      <c r="BW293">
        <f>IF(テーブル1[[#This Row],[出発地施設経度.世界測地系.]]="NA",テーブル1[[#This Row],[Olon]],テーブル1[[#This Row],[出発地施設経度.世界測地系.]])</f>
        <v>139.315658045883</v>
      </c>
      <c r="BX293">
        <f>IF(テーブル1[[#This Row],[到着地施設緯度.世界測地系.]]="NA",テーブル1[[#This Row],[Dlat]],テーブル1[[#This Row],[到着地施設緯度.世界測地系.]])</f>
        <v>35.447457485270299</v>
      </c>
      <c r="BY293">
        <f>IF(テーブル1[[#This Row],[到着地施設経度.世界測地系.]]="NA",テーブル1[[#This Row],[Dlon]],テーブル1[[#This Row],[到着地施設経度.世界測地系.]])</f>
        <v>139.31451546148099</v>
      </c>
      <c r="BZ293" t="s">
        <v>84</v>
      </c>
      <c r="CA293" t="s">
        <v>84</v>
      </c>
      <c r="CB293" t="s">
        <v>84</v>
      </c>
      <c r="CC293" t="s">
        <v>84</v>
      </c>
      <c r="CD293">
        <v>35.445735489413998</v>
      </c>
      <c r="CE293">
        <v>139.315658045883</v>
      </c>
      <c r="CF293">
        <v>35.447457485270299</v>
      </c>
      <c r="CG293">
        <v>139.31451546148099</v>
      </c>
    </row>
    <row r="294" spans="1:85" x14ac:dyDescent="0.4">
      <c r="B294">
        <v>187415</v>
      </c>
      <c r="C294" t="s">
        <v>118</v>
      </c>
      <c r="D294">
        <v>999</v>
      </c>
      <c r="E294" t="s">
        <v>86</v>
      </c>
      <c r="F294" s="1">
        <v>39767.314270833333</v>
      </c>
      <c r="G294" s="1">
        <v>39767.353275462963</v>
      </c>
      <c r="H294">
        <v>3370</v>
      </c>
      <c r="I294" t="str">
        <f>テーブル1[[#This Row],[出発地緯度]]&amp;","&amp;テーブル1[[#This Row],[出発地経度]]</f>
        <v>35.4616477631978,139.531820061115</v>
      </c>
      <c r="J294" t="str">
        <f>テーブル1[[#This Row],[到着地緯度]]&amp;","&amp;テーブル1[[#This Row],[到着地経度]]</f>
        <v>35.4131488253568,139.347171329243</v>
      </c>
      <c r="K294" t="s">
        <v>79</v>
      </c>
      <c r="L294" t="s">
        <v>124</v>
      </c>
      <c r="M294" t="s">
        <v>87</v>
      </c>
      <c r="N294" t="s">
        <v>87</v>
      </c>
      <c r="O294" t="s">
        <v>82</v>
      </c>
      <c r="AB294">
        <v>200</v>
      </c>
      <c r="AC294" s="1">
        <v>39767.334386574075</v>
      </c>
      <c r="AD294">
        <v>420</v>
      </c>
      <c r="AE294" s="1">
        <v>39767.340428240743</v>
      </c>
      <c r="AF294" t="s">
        <v>84</v>
      </c>
      <c r="AH294" t="s">
        <v>84</v>
      </c>
      <c r="AJ294" t="s">
        <v>84</v>
      </c>
      <c r="AL294" t="s">
        <v>84</v>
      </c>
      <c r="AN294" t="s">
        <v>84</v>
      </c>
      <c r="AP294" t="s">
        <v>84</v>
      </c>
      <c r="AR294" t="s">
        <v>84</v>
      </c>
      <c r="AT294" t="s">
        <v>84</v>
      </c>
      <c r="AV294" t="s">
        <v>84</v>
      </c>
      <c r="AX294" t="s">
        <v>84</v>
      </c>
      <c r="AZ294" t="s">
        <v>84</v>
      </c>
      <c r="BB294" t="s">
        <v>84</v>
      </c>
      <c r="BD294">
        <v>916</v>
      </c>
      <c r="BE294">
        <v>81</v>
      </c>
      <c r="BF294">
        <v>110</v>
      </c>
      <c r="BG294" t="s">
        <v>79</v>
      </c>
      <c r="BH294">
        <v>35.458401500000001</v>
      </c>
      <c r="BI294">
        <v>139.5349999</v>
      </c>
      <c r="BJ294">
        <v>160</v>
      </c>
      <c r="BK294">
        <v>130</v>
      </c>
      <c r="BL294" t="s">
        <v>106</v>
      </c>
      <c r="BM294">
        <v>35.4099006</v>
      </c>
      <c r="BN294">
        <v>139.3503336</v>
      </c>
      <c r="BO294">
        <v>1</v>
      </c>
      <c r="BP294" t="s">
        <v>81</v>
      </c>
      <c r="BQ294">
        <v>1</v>
      </c>
      <c r="BR294">
        <v>1</v>
      </c>
      <c r="BS294">
        <v>1</v>
      </c>
      <c r="BT294">
        <v>1</v>
      </c>
      <c r="BU294">
        <v>200</v>
      </c>
      <c r="BV294">
        <f>IF(テーブル1[[#This Row],[出発地施設緯度.世界測地系.]]="NA",テーブル1[[#This Row],[Olat]],テーブル1[[#This Row],[出発地施設緯度.世界測地系.]])</f>
        <v>35.461647763197803</v>
      </c>
      <c r="BW294">
        <f>IF(テーブル1[[#This Row],[出発地施設経度.世界測地系.]]="NA",テーブル1[[#This Row],[Olon]],テーブル1[[#This Row],[出発地施設経度.世界測地系.]])</f>
        <v>139.53182006111501</v>
      </c>
      <c r="BX294">
        <f>IF(テーブル1[[#This Row],[到着地施設緯度.世界測地系.]]="NA",テーブル1[[#This Row],[Dlat]],テーブル1[[#This Row],[到着地施設緯度.世界測地系.]])</f>
        <v>35.413148825356799</v>
      </c>
      <c r="BY294">
        <f>IF(テーブル1[[#This Row],[到着地施設経度.世界測地系.]]="NA",テーブル1[[#This Row],[Dlon]],テーブル1[[#This Row],[到着地施設経度.世界測地系.]])</f>
        <v>139.347171329243</v>
      </c>
      <c r="BZ294">
        <v>35.461647763197803</v>
      </c>
      <c r="CA294">
        <v>139.53182006111501</v>
      </c>
      <c r="CB294">
        <v>35.413148825356799</v>
      </c>
      <c r="CC294">
        <v>139.347171329243</v>
      </c>
      <c r="CD294">
        <v>35.469977362773399</v>
      </c>
      <c r="CE294">
        <v>139.49692717538699</v>
      </c>
      <c r="CF294">
        <v>35.411424598022897</v>
      </c>
      <c r="CG294">
        <v>139.34649816454399</v>
      </c>
    </row>
    <row r="295" spans="1:85" x14ac:dyDescent="0.4">
      <c r="B295">
        <v>190737</v>
      </c>
      <c r="C295" t="s">
        <v>118</v>
      </c>
      <c r="D295">
        <v>999</v>
      </c>
      <c r="E295" t="s">
        <v>86</v>
      </c>
      <c r="F295" s="1">
        <v>39776.348287037035</v>
      </c>
      <c r="G295" s="1">
        <v>39776.384074074071</v>
      </c>
      <c r="H295">
        <v>3092</v>
      </c>
      <c r="I295" t="str">
        <f>テーブル1[[#This Row],[出発地緯度]]&amp;","&amp;テーブル1[[#This Row],[出発地経度]]</f>
        <v>35.4616477631978,139.531820061115</v>
      </c>
      <c r="J295" t="str">
        <f>テーブル1[[#This Row],[到着地緯度]]&amp;","&amp;テーブル1[[#This Row],[到着地経度]]</f>
        <v>35.4131488253568,139.347171329243</v>
      </c>
      <c r="K295" t="s">
        <v>79</v>
      </c>
      <c r="L295" t="s">
        <v>124</v>
      </c>
      <c r="M295" t="s">
        <v>87</v>
      </c>
      <c r="N295" t="s">
        <v>87</v>
      </c>
      <c r="O295" t="s">
        <v>82</v>
      </c>
      <c r="AB295">
        <v>200</v>
      </c>
      <c r="AC295" s="1">
        <v>39776.369027777779</v>
      </c>
      <c r="AD295">
        <v>420</v>
      </c>
      <c r="AE295" s="1">
        <v>39776.374351851853</v>
      </c>
      <c r="AF295" t="s">
        <v>84</v>
      </c>
      <c r="AH295" t="s">
        <v>84</v>
      </c>
      <c r="AJ295" t="s">
        <v>84</v>
      </c>
      <c r="AL295" t="s">
        <v>84</v>
      </c>
      <c r="AN295" t="s">
        <v>84</v>
      </c>
      <c r="AP295" t="s">
        <v>84</v>
      </c>
      <c r="AR295" t="s">
        <v>84</v>
      </c>
      <c r="AT295" t="s">
        <v>84</v>
      </c>
      <c r="AV295" t="s">
        <v>84</v>
      </c>
      <c r="AX295" t="s">
        <v>84</v>
      </c>
      <c r="AZ295" t="s">
        <v>84</v>
      </c>
      <c r="BB295" t="s">
        <v>84</v>
      </c>
      <c r="BD295">
        <v>3040</v>
      </c>
      <c r="BE295">
        <v>81</v>
      </c>
      <c r="BF295">
        <v>110</v>
      </c>
      <c r="BG295" t="s">
        <v>79</v>
      </c>
      <c r="BH295">
        <v>35.458401500000001</v>
      </c>
      <c r="BI295">
        <v>139.5349999</v>
      </c>
      <c r="BJ295">
        <v>160</v>
      </c>
      <c r="BK295">
        <v>130</v>
      </c>
      <c r="BL295" t="s">
        <v>106</v>
      </c>
      <c r="BM295">
        <v>35.4099006</v>
      </c>
      <c r="BN295">
        <v>139.3503336</v>
      </c>
      <c r="BO295">
        <v>1</v>
      </c>
      <c r="BP295" t="s">
        <v>81</v>
      </c>
      <c r="BQ295">
        <v>1</v>
      </c>
      <c r="BR295">
        <v>1</v>
      </c>
      <c r="BS295">
        <v>1</v>
      </c>
      <c r="BT295">
        <v>1</v>
      </c>
      <c r="BU295">
        <v>200</v>
      </c>
      <c r="BV295">
        <f>IF(テーブル1[[#This Row],[出発地施設緯度.世界測地系.]]="NA",テーブル1[[#This Row],[Olat]],テーブル1[[#This Row],[出発地施設緯度.世界測地系.]])</f>
        <v>35.461647763197803</v>
      </c>
      <c r="BW295">
        <f>IF(テーブル1[[#This Row],[出発地施設経度.世界測地系.]]="NA",テーブル1[[#This Row],[Olon]],テーブル1[[#This Row],[出発地施設経度.世界測地系.]])</f>
        <v>139.53182006111501</v>
      </c>
      <c r="BX295">
        <f>IF(テーブル1[[#This Row],[到着地施設緯度.世界測地系.]]="NA",テーブル1[[#This Row],[Dlat]],テーブル1[[#This Row],[到着地施設緯度.世界測地系.]])</f>
        <v>35.413148825356799</v>
      </c>
      <c r="BY295">
        <f>IF(テーブル1[[#This Row],[到着地施設経度.世界測地系.]]="NA",テーブル1[[#This Row],[Dlon]],テーブル1[[#This Row],[到着地施設経度.世界測地系.]])</f>
        <v>139.347171329243</v>
      </c>
      <c r="BZ295">
        <v>35.461647763197803</v>
      </c>
      <c r="CA295">
        <v>139.53182006111501</v>
      </c>
      <c r="CB295">
        <v>35.413148825356799</v>
      </c>
      <c r="CC295">
        <v>139.347171329243</v>
      </c>
      <c r="CD295">
        <v>35.462209635514199</v>
      </c>
      <c r="CE295">
        <v>139.52222583203499</v>
      </c>
      <c r="CF295">
        <v>35.412905196065502</v>
      </c>
      <c r="CG295">
        <v>139.349727528171</v>
      </c>
    </row>
    <row r="296" spans="1:85" x14ac:dyDescent="0.4">
      <c r="B296">
        <v>188398</v>
      </c>
      <c r="C296" t="s">
        <v>118</v>
      </c>
      <c r="D296">
        <v>999</v>
      </c>
      <c r="E296" t="s">
        <v>86</v>
      </c>
      <c r="F296" s="1">
        <v>39771.286504629628</v>
      </c>
      <c r="G296" s="1">
        <v>39771.341689814813</v>
      </c>
      <c r="H296">
        <v>4768</v>
      </c>
      <c r="I296" t="str">
        <f>テーブル1[[#This Row],[出発地緯度]]&amp;","&amp;テーブル1[[#This Row],[出発地経度]]</f>
        <v>35.4616477631978,139.531820061115</v>
      </c>
      <c r="J296" t="str">
        <f>テーブル1[[#This Row],[到着地緯度]]&amp;","&amp;テーブル1[[#This Row],[到着地経度]]</f>
        <v>35.6564860657894,139.591509832264</v>
      </c>
      <c r="K296" t="s">
        <v>79</v>
      </c>
      <c r="L296" t="s">
        <v>138</v>
      </c>
      <c r="M296" t="s">
        <v>87</v>
      </c>
      <c r="N296" t="s">
        <v>83</v>
      </c>
      <c r="O296" t="s">
        <v>100</v>
      </c>
      <c r="AB296">
        <v>210</v>
      </c>
      <c r="AC296" s="1">
        <v>39771.296041666668</v>
      </c>
      <c r="AD296">
        <v>240</v>
      </c>
      <c r="AE296" s="1">
        <v>39771.327766203707</v>
      </c>
      <c r="AF296" t="s">
        <v>84</v>
      </c>
      <c r="AH296" t="s">
        <v>84</v>
      </c>
      <c r="AJ296" t="s">
        <v>84</v>
      </c>
      <c r="AL296" t="s">
        <v>84</v>
      </c>
      <c r="AN296" t="s">
        <v>84</v>
      </c>
      <c r="AP296" t="s">
        <v>84</v>
      </c>
      <c r="AR296" t="s">
        <v>84</v>
      </c>
      <c r="AT296" t="s">
        <v>84</v>
      </c>
      <c r="AV296" t="s">
        <v>84</v>
      </c>
      <c r="AX296" t="s">
        <v>84</v>
      </c>
      <c r="AZ296" t="s">
        <v>84</v>
      </c>
      <c r="BB296" t="s">
        <v>84</v>
      </c>
      <c r="BD296">
        <v>1594</v>
      </c>
      <c r="BE296">
        <v>81</v>
      </c>
      <c r="BF296">
        <v>110</v>
      </c>
      <c r="BG296" t="s">
        <v>79</v>
      </c>
      <c r="BH296">
        <v>35.458401500000001</v>
      </c>
      <c r="BI296">
        <v>139.5349999</v>
      </c>
      <c r="BJ296">
        <v>254</v>
      </c>
      <c r="BK296">
        <v>270</v>
      </c>
      <c r="BL296" t="s">
        <v>139</v>
      </c>
      <c r="BM296">
        <v>35.653259599999998</v>
      </c>
      <c r="BN296">
        <v>139.5947036</v>
      </c>
      <c r="BO296">
        <v>1</v>
      </c>
      <c r="BP296" t="s">
        <v>81</v>
      </c>
      <c r="BQ296">
        <v>1</v>
      </c>
      <c r="BR296">
        <v>1</v>
      </c>
      <c r="BS296">
        <v>1</v>
      </c>
      <c r="BT296">
        <v>1</v>
      </c>
      <c r="BU296">
        <v>200</v>
      </c>
      <c r="BV296">
        <f>IF(テーブル1[[#This Row],[出発地施設緯度.世界測地系.]]="NA",テーブル1[[#This Row],[Olat]],テーブル1[[#This Row],[出発地施設緯度.世界測地系.]])</f>
        <v>35.461647763197803</v>
      </c>
      <c r="BW296">
        <f>IF(テーブル1[[#This Row],[出発地施設経度.世界測地系.]]="NA",テーブル1[[#This Row],[Olon]],テーブル1[[#This Row],[出発地施設経度.世界測地系.]])</f>
        <v>139.53182006111501</v>
      </c>
      <c r="BX296">
        <f>IF(テーブル1[[#This Row],[到着地施設緯度.世界測地系.]]="NA",テーブル1[[#This Row],[Dlat]],テーブル1[[#This Row],[到着地施設緯度.世界測地系.]])</f>
        <v>35.656486065789402</v>
      </c>
      <c r="BY296">
        <f>IF(テーブル1[[#This Row],[到着地施設経度.世界測地系.]]="NA",テーブル1[[#This Row],[Dlon]],テーブル1[[#This Row],[到着地施設経度.世界測地系.]])</f>
        <v>139.59150983226399</v>
      </c>
      <c r="BZ296">
        <v>35.461647763197803</v>
      </c>
      <c r="CA296">
        <v>139.53182006111501</v>
      </c>
      <c r="CB296">
        <v>35.656486065789402</v>
      </c>
      <c r="CC296">
        <v>139.59150983226399</v>
      </c>
      <c r="CD296">
        <v>35.467177060682999</v>
      </c>
      <c r="CE296">
        <v>139.50255983654401</v>
      </c>
      <c r="CF296">
        <v>35.6567287380077</v>
      </c>
      <c r="CG296">
        <v>139.59140532976801</v>
      </c>
    </row>
    <row r="297" spans="1:85" x14ac:dyDescent="0.4">
      <c r="B297">
        <v>196204</v>
      </c>
      <c r="C297" t="s">
        <v>118</v>
      </c>
      <c r="D297">
        <v>999</v>
      </c>
      <c r="E297" t="s">
        <v>86</v>
      </c>
      <c r="F297" s="1">
        <v>39786.287465277775</v>
      </c>
      <c r="G297" s="1">
        <v>39786.340821759259</v>
      </c>
      <c r="H297">
        <v>4610</v>
      </c>
      <c r="I297" t="str">
        <f>テーブル1[[#This Row],[出発地緯度]]&amp;","&amp;テーブル1[[#This Row],[出発地経度]]</f>
        <v>35.4616477631978,139.531820061115</v>
      </c>
      <c r="J297" t="str">
        <f>テーブル1[[#This Row],[到着地緯度]]&amp;","&amp;テーブル1[[#This Row],[到着地経度]]</f>
        <v>35.6564860657894,139.591509832264</v>
      </c>
      <c r="K297" t="s">
        <v>79</v>
      </c>
      <c r="L297" t="s">
        <v>138</v>
      </c>
      <c r="M297" t="s">
        <v>87</v>
      </c>
      <c r="N297" t="s">
        <v>83</v>
      </c>
      <c r="O297" t="s">
        <v>100</v>
      </c>
      <c r="AB297">
        <v>210</v>
      </c>
      <c r="AC297" s="1">
        <v>39786.295358796298</v>
      </c>
      <c r="AD297">
        <v>240</v>
      </c>
      <c r="AE297" s="1">
        <v>39786.329733796294</v>
      </c>
      <c r="AF297" t="s">
        <v>84</v>
      </c>
      <c r="AH297" t="s">
        <v>84</v>
      </c>
      <c r="AJ297" t="s">
        <v>84</v>
      </c>
      <c r="AL297" t="s">
        <v>84</v>
      </c>
      <c r="AN297" t="s">
        <v>84</v>
      </c>
      <c r="AP297" t="s">
        <v>84</v>
      </c>
      <c r="AR297" t="s">
        <v>84</v>
      </c>
      <c r="AT297" t="s">
        <v>84</v>
      </c>
      <c r="AV297" t="s">
        <v>84</v>
      </c>
      <c r="AX297" t="s">
        <v>84</v>
      </c>
      <c r="AZ297" t="s">
        <v>84</v>
      </c>
      <c r="BB297" t="s">
        <v>84</v>
      </c>
      <c r="BD297">
        <v>5993</v>
      </c>
      <c r="BE297">
        <v>81</v>
      </c>
      <c r="BF297">
        <v>110</v>
      </c>
      <c r="BG297" t="s">
        <v>79</v>
      </c>
      <c r="BH297">
        <v>35.458401500000001</v>
      </c>
      <c r="BI297">
        <v>139.5349999</v>
      </c>
      <c r="BJ297">
        <v>254</v>
      </c>
      <c r="BK297">
        <v>270</v>
      </c>
      <c r="BL297" t="s">
        <v>139</v>
      </c>
      <c r="BM297">
        <v>35.653259599999998</v>
      </c>
      <c r="BN297">
        <v>139.5947036</v>
      </c>
      <c r="BO297">
        <v>1</v>
      </c>
      <c r="BP297" t="s">
        <v>81</v>
      </c>
      <c r="BQ297">
        <v>1</v>
      </c>
      <c r="BR297">
        <v>1</v>
      </c>
      <c r="BS297">
        <v>1</v>
      </c>
      <c r="BT297">
        <v>1</v>
      </c>
      <c r="BU297">
        <v>200</v>
      </c>
      <c r="BV297">
        <f>IF(テーブル1[[#This Row],[出発地施設緯度.世界測地系.]]="NA",テーブル1[[#This Row],[Olat]],テーブル1[[#This Row],[出発地施設緯度.世界測地系.]])</f>
        <v>35.461647763197803</v>
      </c>
      <c r="BW297">
        <f>IF(テーブル1[[#This Row],[出発地施設経度.世界測地系.]]="NA",テーブル1[[#This Row],[Olon]],テーブル1[[#This Row],[出発地施設経度.世界測地系.]])</f>
        <v>139.53182006111501</v>
      </c>
      <c r="BX297">
        <f>IF(テーブル1[[#This Row],[到着地施設緯度.世界測地系.]]="NA",テーブル1[[#This Row],[Dlat]],テーブル1[[#This Row],[到着地施設緯度.世界測地系.]])</f>
        <v>35.656486065789402</v>
      </c>
      <c r="BY297">
        <f>IF(テーブル1[[#This Row],[到着地施設経度.世界測地系.]]="NA",テーブル1[[#This Row],[Dlon]],テーブル1[[#This Row],[到着地施設経度.世界測地系.]])</f>
        <v>139.59150983226399</v>
      </c>
      <c r="BZ297">
        <v>35.461647763197803</v>
      </c>
      <c r="CA297">
        <v>139.53182006111501</v>
      </c>
      <c r="CB297">
        <v>35.656486065789402</v>
      </c>
      <c r="CC297">
        <v>139.59150983226399</v>
      </c>
      <c r="CD297">
        <v>35.461356688138302</v>
      </c>
      <c r="CE297">
        <v>139.520015554872</v>
      </c>
      <c r="CF297">
        <v>35.656846825563797</v>
      </c>
      <c r="CG297">
        <v>139.59141602344201</v>
      </c>
    </row>
    <row r="298" spans="1:85" x14ac:dyDescent="0.4">
      <c r="B298">
        <v>224840</v>
      </c>
      <c r="C298" t="s">
        <v>118</v>
      </c>
      <c r="D298">
        <v>999</v>
      </c>
      <c r="E298" t="s">
        <v>86</v>
      </c>
      <c r="F298" s="1">
        <v>39802.472766203704</v>
      </c>
      <c r="G298" s="1">
        <v>39802.495393518519</v>
      </c>
      <c r="H298">
        <v>1955</v>
      </c>
      <c r="I298" t="str">
        <f>テーブル1[[#This Row],[出発地緯度]]&amp;","&amp;テーブル1[[#This Row],[出発地経度]]</f>
        <v>35.4616477631978,139.531820061115</v>
      </c>
      <c r="J298" t="str">
        <f>テーブル1[[#This Row],[到着地緯度]]&amp;","&amp;テーブル1[[#This Row],[到着地経度]]</f>
        <v>35.4728349736628,139.618098680619</v>
      </c>
      <c r="K298" t="s">
        <v>79</v>
      </c>
      <c r="L298" t="s">
        <v>236</v>
      </c>
      <c r="M298" t="s">
        <v>83</v>
      </c>
      <c r="N298" t="s">
        <v>108</v>
      </c>
      <c r="AB298">
        <v>500</v>
      </c>
      <c r="AC298" s="1">
        <v>39802.486655092594</v>
      </c>
      <c r="AD298" t="s">
        <v>84</v>
      </c>
      <c r="AF298" t="s">
        <v>84</v>
      </c>
      <c r="AH298" t="s">
        <v>84</v>
      </c>
      <c r="AJ298" t="s">
        <v>84</v>
      </c>
      <c r="AL298" t="s">
        <v>84</v>
      </c>
      <c r="AN298" t="s">
        <v>84</v>
      </c>
      <c r="AP298" t="s">
        <v>84</v>
      </c>
      <c r="AR298" t="s">
        <v>84</v>
      </c>
      <c r="AT298" t="s">
        <v>84</v>
      </c>
      <c r="AV298" t="s">
        <v>84</v>
      </c>
      <c r="AX298" t="s">
        <v>84</v>
      </c>
      <c r="AZ298" t="s">
        <v>84</v>
      </c>
      <c r="BB298" t="s">
        <v>84</v>
      </c>
      <c r="BD298">
        <v>10489</v>
      </c>
      <c r="BE298">
        <v>81</v>
      </c>
      <c r="BF298">
        <v>110</v>
      </c>
      <c r="BG298" t="s">
        <v>79</v>
      </c>
      <c r="BH298">
        <v>35.458401500000001</v>
      </c>
      <c r="BI298">
        <v>139.5349999</v>
      </c>
      <c r="BJ298">
        <v>83</v>
      </c>
      <c r="BK298">
        <v>270</v>
      </c>
      <c r="BL298" t="s">
        <v>139</v>
      </c>
      <c r="BM298">
        <v>35.469588399999999</v>
      </c>
      <c r="BN298">
        <v>139.62128619999999</v>
      </c>
      <c r="BO298">
        <v>1</v>
      </c>
      <c r="BP298" t="s">
        <v>81</v>
      </c>
      <c r="BQ298">
        <v>1</v>
      </c>
      <c r="BR298">
        <v>1</v>
      </c>
      <c r="BS298">
        <v>1</v>
      </c>
      <c r="BT298">
        <v>1</v>
      </c>
      <c r="BU298">
        <v>210</v>
      </c>
      <c r="BV298">
        <f>IF(テーブル1[[#This Row],[出発地施設緯度.世界測地系.]]="NA",テーブル1[[#This Row],[Olat]],テーブル1[[#This Row],[出発地施設緯度.世界測地系.]])</f>
        <v>35.461647763197803</v>
      </c>
      <c r="BW298">
        <f>IF(テーブル1[[#This Row],[出発地施設経度.世界測地系.]]="NA",テーブル1[[#This Row],[Olon]],テーブル1[[#This Row],[出発地施設経度.世界測地系.]])</f>
        <v>139.53182006111501</v>
      </c>
      <c r="BX298">
        <f>IF(テーブル1[[#This Row],[到着地施設緯度.世界測地系.]]="NA",テーブル1[[#This Row],[Dlat]],テーブル1[[#This Row],[到着地施設緯度.世界測地系.]])</f>
        <v>35.472834973662799</v>
      </c>
      <c r="BY298">
        <f>IF(テーブル1[[#This Row],[到着地施設経度.世界測地系.]]="NA",テーブル1[[#This Row],[Dlon]],テーブル1[[#This Row],[到着地施設経度.世界測地系.]])</f>
        <v>139.618098680619</v>
      </c>
      <c r="BZ298">
        <v>35.461647763197803</v>
      </c>
      <c r="CA298">
        <v>139.53182006111501</v>
      </c>
      <c r="CB298">
        <v>35.472834973662799</v>
      </c>
      <c r="CC298">
        <v>139.618098680619</v>
      </c>
      <c r="CD298">
        <v>35.453626576520001</v>
      </c>
      <c r="CE298">
        <v>139.60368976175101</v>
      </c>
      <c r="CF298">
        <v>35.477117296432297</v>
      </c>
      <c r="CG298">
        <v>139.611275050129</v>
      </c>
    </row>
    <row r="299" spans="1:85" x14ac:dyDescent="0.4">
      <c r="B299">
        <v>189927</v>
      </c>
      <c r="C299" t="s">
        <v>118</v>
      </c>
      <c r="D299">
        <v>999</v>
      </c>
      <c r="E299" t="s">
        <v>86</v>
      </c>
      <c r="F299" s="1">
        <v>39774.423993055556</v>
      </c>
      <c r="G299" s="1">
        <v>39774.479456018518</v>
      </c>
      <c r="H299">
        <v>4792</v>
      </c>
      <c r="I299" t="str">
        <f>テーブル1[[#This Row],[出発地緯度]]&amp;","&amp;テーブル1[[#This Row],[出発地経度]]</f>
        <v>35.4616477631978,139.531820061115</v>
      </c>
      <c r="J299" t="str">
        <f>テーブル1[[#This Row],[到着地緯度]]&amp;","&amp;テーブル1[[#This Row],[到着地経度]]</f>
        <v>35.4454529287604,139.636779090082</v>
      </c>
      <c r="K299" t="s">
        <v>79</v>
      </c>
      <c r="L299" t="s">
        <v>159</v>
      </c>
      <c r="M299" t="s">
        <v>82</v>
      </c>
      <c r="N299" t="s">
        <v>87</v>
      </c>
      <c r="O299" t="s">
        <v>83</v>
      </c>
      <c r="P299" t="s">
        <v>83</v>
      </c>
      <c r="Q299" t="s">
        <v>82</v>
      </c>
      <c r="R299" t="s">
        <v>110</v>
      </c>
      <c r="AB299">
        <v>200</v>
      </c>
      <c r="AC299" s="1">
        <v>39774.430972222224</v>
      </c>
      <c r="AD299">
        <v>210</v>
      </c>
      <c r="AE299" s="1">
        <v>39774.431018518517</v>
      </c>
      <c r="AF299">
        <v>210</v>
      </c>
      <c r="AG299" s="1">
        <v>39774.450671296298</v>
      </c>
      <c r="AH299">
        <v>420</v>
      </c>
      <c r="AI299" s="1">
        <v>39774.453263888892</v>
      </c>
      <c r="AJ299">
        <v>410</v>
      </c>
      <c r="AK299" s="1">
        <v>39774.461342592593</v>
      </c>
      <c r="AL299" t="s">
        <v>84</v>
      </c>
      <c r="AN299" t="s">
        <v>84</v>
      </c>
      <c r="AP299" t="s">
        <v>84</v>
      </c>
      <c r="AR299" t="s">
        <v>84</v>
      </c>
      <c r="AT299" t="s">
        <v>84</v>
      </c>
      <c r="AV299" t="s">
        <v>84</v>
      </c>
      <c r="AX299" t="s">
        <v>84</v>
      </c>
      <c r="AZ299" t="s">
        <v>84</v>
      </c>
      <c r="BB299" t="s">
        <v>84</v>
      </c>
      <c r="BD299">
        <v>2477</v>
      </c>
      <c r="BE299">
        <v>81</v>
      </c>
      <c r="BF299">
        <v>110</v>
      </c>
      <c r="BG299" t="s">
        <v>79</v>
      </c>
      <c r="BH299">
        <v>35.458401500000001</v>
      </c>
      <c r="BI299">
        <v>139.5349999</v>
      </c>
      <c r="BJ299">
        <v>481</v>
      </c>
      <c r="BK299">
        <v>270</v>
      </c>
      <c r="BL299" t="s">
        <v>139</v>
      </c>
      <c r="BM299">
        <v>35.4422031</v>
      </c>
      <c r="BN299">
        <v>139.63996689999999</v>
      </c>
      <c r="BO299">
        <v>1</v>
      </c>
      <c r="BP299" t="s">
        <v>81</v>
      </c>
      <c r="BQ299">
        <v>1</v>
      </c>
      <c r="BR299">
        <v>1</v>
      </c>
      <c r="BS299">
        <v>1</v>
      </c>
      <c r="BT299">
        <v>1</v>
      </c>
      <c r="BU299">
        <v>420</v>
      </c>
      <c r="BV299">
        <f>IF(テーブル1[[#This Row],[出発地施設緯度.世界測地系.]]="NA",テーブル1[[#This Row],[Olat]],テーブル1[[#This Row],[出発地施設緯度.世界測地系.]])</f>
        <v>35.461647763197803</v>
      </c>
      <c r="BW299">
        <f>IF(テーブル1[[#This Row],[出発地施設経度.世界測地系.]]="NA",テーブル1[[#This Row],[Olon]],テーブル1[[#This Row],[出発地施設経度.世界測地系.]])</f>
        <v>139.53182006111501</v>
      </c>
      <c r="BX299">
        <f>IF(テーブル1[[#This Row],[到着地施設緯度.世界測地系.]]="NA",テーブル1[[#This Row],[Dlat]],テーブル1[[#This Row],[到着地施設緯度.世界測地系.]])</f>
        <v>35.445452928760403</v>
      </c>
      <c r="BY299">
        <f>IF(テーブル1[[#This Row],[到着地施設経度.世界測地系.]]="NA",テーブル1[[#This Row],[Dlon]],テーブル1[[#This Row],[到着地施設経度.世界測地系.]])</f>
        <v>139.636779090082</v>
      </c>
      <c r="BZ299">
        <v>35.461647763197803</v>
      </c>
      <c r="CA299">
        <v>139.53182006111501</v>
      </c>
      <c r="CB299">
        <v>35.445452928760403</v>
      </c>
      <c r="CC299">
        <v>139.636779090082</v>
      </c>
      <c r="CD299">
        <v>35.462059426427999</v>
      </c>
      <c r="CE299">
        <v>139.53223580763199</v>
      </c>
      <c r="CF299">
        <v>35.445869597472203</v>
      </c>
      <c r="CG299">
        <v>139.63753930776099</v>
      </c>
    </row>
    <row r="300" spans="1:85" x14ac:dyDescent="0.4">
      <c r="A300">
        <v>1</v>
      </c>
      <c r="B300">
        <v>193425</v>
      </c>
      <c r="C300" t="s">
        <v>118</v>
      </c>
      <c r="D300">
        <v>999</v>
      </c>
      <c r="E300" t="s">
        <v>86</v>
      </c>
      <c r="F300" s="1">
        <v>39781.356388888889</v>
      </c>
      <c r="G300" s="1">
        <v>39781.37327546296</v>
      </c>
      <c r="H300">
        <v>1459</v>
      </c>
      <c r="I300" t="str">
        <f>テーブル1[[#This Row],[出発地緯度]]&amp;","&amp;テーブル1[[#This Row],[出発地経度]]</f>
        <v>35.4612279085345,139.583369399322</v>
      </c>
      <c r="J300" t="str">
        <f>テーブル1[[#This Row],[到着地緯度]]&amp;","&amp;テーブル1[[#This Row],[到着地経度]]</f>
        <v>35.4724073400164,139.619278802302</v>
      </c>
      <c r="M300" t="s">
        <v>83</v>
      </c>
      <c r="N300" t="s">
        <v>82</v>
      </c>
      <c r="AB300">
        <v>420</v>
      </c>
      <c r="AC300" s="1">
        <v>39781.360115740739</v>
      </c>
      <c r="AD300" t="s">
        <v>84</v>
      </c>
      <c r="AF300" t="s">
        <v>84</v>
      </c>
      <c r="AH300" t="s">
        <v>84</v>
      </c>
      <c r="AJ300" t="s">
        <v>84</v>
      </c>
      <c r="AL300" t="s">
        <v>84</v>
      </c>
      <c r="AN300" t="s">
        <v>84</v>
      </c>
      <c r="AP300" t="s">
        <v>84</v>
      </c>
      <c r="AR300" t="s">
        <v>84</v>
      </c>
      <c r="AT300" t="s">
        <v>84</v>
      </c>
      <c r="AV300" t="s">
        <v>84</v>
      </c>
      <c r="AX300" t="s">
        <v>84</v>
      </c>
      <c r="AZ300" t="s">
        <v>84</v>
      </c>
      <c r="BB300" t="s">
        <v>84</v>
      </c>
      <c r="BD300">
        <v>4448</v>
      </c>
      <c r="BE300" t="s">
        <v>84</v>
      </c>
      <c r="BF300" t="s">
        <v>84</v>
      </c>
      <c r="BH300" t="s">
        <v>84</v>
      </c>
      <c r="BI300" t="s">
        <v>84</v>
      </c>
      <c r="BJ300" t="s">
        <v>84</v>
      </c>
      <c r="BK300" t="s">
        <v>84</v>
      </c>
      <c r="BM300" t="s">
        <v>84</v>
      </c>
      <c r="BN300" t="s">
        <v>84</v>
      </c>
      <c r="BO300" t="s">
        <v>84</v>
      </c>
      <c r="BQ300">
        <v>0</v>
      </c>
      <c r="BR300">
        <v>1</v>
      </c>
      <c r="BS300">
        <v>1</v>
      </c>
      <c r="BT300">
        <v>1</v>
      </c>
      <c r="BU300">
        <v>210</v>
      </c>
      <c r="BV300">
        <f>IF(テーブル1[[#This Row],[出発地施設緯度.世界測地系.]]="NA",テーブル1[[#This Row],[Olat]],テーブル1[[#This Row],[出発地施設緯度.世界測地系.]])</f>
        <v>35.461227908534497</v>
      </c>
      <c r="BW300">
        <f>IF(テーブル1[[#This Row],[出発地施設経度.世界測地系.]]="NA",テーブル1[[#This Row],[Olon]],テーブル1[[#This Row],[出発地施設経度.世界測地系.]])</f>
        <v>139.58336939932201</v>
      </c>
      <c r="BX300">
        <f>IF(テーブル1[[#This Row],[到着地施設緯度.世界測地系.]]="NA",テーブル1[[#This Row],[Dlat]],テーブル1[[#This Row],[到着地施設緯度.世界測地系.]])</f>
        <v>35.472407340016403</v>
      </c>
      <c r="BY300">
        <f>IF(テーブル1[[#This Row],[到着地施設経度.世界測地系.]]="NA",テーブル1[[#This Row],[Dlon]],テーブル1[[#This Row],[到着地施設経度.世界測地系.]])</f>
        <v>139.61927880230201</v>
      </c>
      <c r="BZ300" t="s">
        <v>84</v>
      </c>
      <c r="CA300" t="s">
        <v>84</v>
      </c>
      <c r="CB300" t="s">
        <v>84</v>
      </c>
      <c r="CC300" t="s">
        <v>84</v>
      </c>
      <c r="CD300">
        <v>35.461227908534497</v>
      </c>
      <c r="CE300">
        <v>139.58336939932201</v>
      </c>
      <c r="CF300">
        <v>35.472407340016403</v>
      </c>
      <c r="CG300">
        <v>139.61927880230201</v>
      </c>
    </row>
    <row r="301" spans="1:85" x14ac:dyDescent="0.4">
      <c r="B301">
        <v>186907</v>
      </c>
      <c r="C301" t="s">
        <v>118</v>
      </c>
      <c r="D301">
        <v>200</v>
      </c>
      <c r="E301" t="s">
        <v>88</v>
      </c>
      <c r="F301" s="1">
        <v>39764.752835648149</v>
      </c>
      <c r="G301" s="1">
        <v>39764.800902777781</v>
      </c>
      <c r="H301">
        <v>4153</v>
      </c>
      <c r="I301" t="str">
        <f>テーブル1[[#This Row],[出発地緯度]]&amp;","&amp;テーブル1[[#This Row],[出発地経度]]</f>
        <v>35.4252477897975,139.316173646455</v>
      </c>
      <c r="J301" t="str">
        <f>テーブル1[[#This Row],[到着地緯度]]&amp;","&amp;テーブル1[[#This Row],[到着地経度]]</f>
        <v>35.4616477631978,139.531820061115</v>
      </c>
      <c r="K301" t="s">
        <v>111</v>
      </c>
      <c r="L301" t="s">
        <v>79</v>
      </c>
      <c r="M301" t="s">
        <v>100</v>
      </c>
      <c r="N301" t="s">
        <v>87</v>
      </c>
      <c r="O301" t="s">
        <v>87</v>
      </c>
      <c r="AB301">
        <v>200</v>
      </c>
      <c r="AC301" s="1">
        <v>39764.772662037038</v>
      </c>
      <c r="AD301">
        <v>200</v>
      </c>
      <c r="AE301" s="1">
        <v>39764.783807870372</v>
      </c>
      <c r="AF301" t="s">
        <v>84</v>
      </c>
      <c r="AH301" t="s">
        <v>84</v>
      </c>
      <c r="AJ301" t="s">
        <v>84</v>
      </c>
      <c r="AL301" t="s">
        <v>84</v>
      </c>
      <c r="AN301" t="s">
        <v>84</v>
      </c>
      <c r="AP301" t="s">
        <v>84</v>
      </c>
      <c r="AR301" t="s">
        <v>84</v>
      </c>
      <c r="AT301" t="s">
        <v>84</v>
      </c>
      <c r="AV301" t="s">
        <v>84</v>
      </c>
      <c r="AX301" t="s">
        <v>84</v>
      </c>
      <c r="AZ301" t="s">
        <v>84</v>
      </c>
      <c r="BB301" t="s">
        <v>84</v>
      </c>
      <c r="BD301">
        <v>609</v>
      </c>
      <c r="BE301">
        <v>82</v>
      </c>
      <c r="BF301">
        <v>120</v>
      </c>
      <c r="BG301" t="s">
        <v>107</v>
      </c>
      <c r="BH301">
        <v>35.422001399999999</v>
      </c>
      <c r="BI301">
        <v>139.3193339</v>
      </c>
      <c r="BJ301">
        <v>81</v>
      </c>
      <c r="BK301">
        <v>110</v>
      </c>
      <c r="BL301" t="s">
        <v>79</v>
      </c>
      <c r="BM301">
        <v>35.458401500000001</v>
      </c>
      <c r="BN301">
        <v>139.5349999</v>
      </c>
      <c r="BO301">
        <v>1</v>
      </c>
      <c r="BP301" t="s">
        <v>81</v>
      </c>
      <c r="BQ301">
        <v>1</v>
      </c>
      <c r="BR301">
        <v>1</v>
      </c>
      <c r="BS301">
        <v>1</v>
      </c>
      <c r="BT301">
        <v>1</v>
      </c>
      <c r="BU301">
        <v>240</v>
      </c>
      <c r="BV301">
        <f>IF(テーブル1[[#This Row],[出発地施設緯度.世界測地系.]]="NA",テーブル1[[#This Row],[Olat]],テーブル1[[#This Row],[出発地施設緯度.世界測地系.]])</f>
        <v>35.425247789797503</v>
      </c>
      <c r="BW301">
        <f>IF(テーブル1[[#This Row],[出発地施設経度.世界測地系.]]="NA",テーブル1[[#This Row],[Olon]],テーブル1[[#This Row],[出発地施設経度.世界測地系.]])</f>
        <v>139.31617364645501</v>
      </c>
      <c r="BX301">
        <f>IF(テーブル1[[#This Row],[到着地施設緯度.世界測地系.]]="NA",テーブル1[[#This Row],[Dlat]],テーブル1[[#This Row],[到着地施設緯度.世界測地系.]])</f>
        <v>35.461647763197803</v>
      </c>
      <c r="BY301">
        <f>IF(テーブル1[[#This Row],[到着地施設経度.世界測地系.]]="NA",テーブル1[[#This Row],[Dlon]],テーブル1[[#This Row],[到着地施設経度.世界測地系.]])</f>
        <v>139.53182006111501</v>
      </c>
      <c r="BZ301">
        <v>35.425247789797503</v>
      </c>
      <c r="CA301">
        <v>139.31617364645501</v>
      </c>
      <c r="CB301">
        <v>35.461647763197803</v>
      </c>
      <c r="CC301">
        <v>139.53182006111501</v>
      </c>
      <c r="CD301">
        <v>35.424127637428498</v>
      </c>
      <c r="CE301">
        <v>139.317766265768</v>
      </c>
      <c r="CF301">
        <v>35.461925331493198</v>
      </c>
      <c r="CG301">
        <v>139.531704657918</v>
      </c>
    </row>
    <row r="302" spans="1:85" x14ac:dyDescent="0.4">
      <c r="B302">
        <v>187086</v>
      </c>
      <c r="C302" t="s">
        <v>118</v>
      </c>
      <c r="D302">
        <v>200</v>
      </c>
      <c r="E302" t="s">
        <v>88</v>
      </c>
      <c r="F302" s="1">
        <v>39765.765694444446</v>
      </c>
      <c r="G302" s="1">
        <v>39765.811678240738</v>
      </c>
      <c r="H302">
        <v>3973</v>
      </c>
      <c r="I302" t="str">
        <f>テーブル1[[#This Row],[出発地緯度]]&amp;","&amp;テーブル1[[#This Row],[出発地経度]]</f>
        <v>35.4252477897975,139.316173646455</v>
      </c>
      <c r="J302" t="str">
        <f>テーブル1[[#This Row],[到着地緯度]]&amp;","&amp;テーブル1[[#This Row],[到着地経度]]</f>
        <v>35.4616477631978,139.531820061115</v>
      </c>
      <c r="K302" t="s">
        <v>111</v>
      </c>
      <c r="L302" t="s">
        <v>79</v>
      </c>
      <c r="M302" t="s">
        <v>100</v>
      </c>
      <c r="N302" t="s">
        <v>87</v>
      </c>
      <c r="O302" t="s">
        <v>87</v>
      </c>
      <c r="AB302">
        <v>200</v>
      </c>
      <c r="AC302" s="1">
        <v>39765.780787037038</v>
      </c>
      <c r="AD302">
        <v>200</v>
      </c>
      <c r="AE302" s="1">
        <v>39765.790949074071</v>
      </c>
      <c r="AF302" t="s">
        <v>84</v>
      </c>
      <c r="AH302" t="s">
        <v>84</v>
      </c>
      <c r="AJ302" t="s">
        <v>84</v>
      </c>
      <c r="AL302" t="s">
        <v>84</v>
      </c>
      <c r="AN302" t="s">
        <v>84</v>
      </c>
      <c r="AP302" t="s">
        <v>84</v>
      </c>
      <c r="AR302" t="s">
        <v>84</v>
      </c>
      <c r="AT302" t="s">
        <v>84</v>
      </c>
      <c r="AV302" t="s">
        <v>84</v>
      </c>
      <c r="AX302" t="s">
        <v>84</v>
      </c>
      <c r="AZ302" t="s">
        <v>84</v>
      </c>
      <c r="BB302" t="s">
        <v>84</v>
      </c>
      <c r="BD302">
        <v>764</v>
      </c>
      <c r="BE302">
        <v>82</v>
      </c>
      <c r="BF302">
        <v>120</v>
      </c>
      <c r="BG302" t="s">
        <v>107</v>
      </c>
      <c r="BH302">
        <v>35.422001399999999</v>
      </c>
      <c r="BI302">
        <v>139.3193339</v>
      </c>
      <c r="BJ302">
        <v>81</v>
      </c>
      <c r="BK302">
        <v>110</v>
      </c>
      <c r="BL302" t="s">
        <v>79</v>
      </c>
      <c r="BM302">
        <v>35.458401500000001</v>
      </c>
      <c r="BN302">
        <v>139.5349999</v>
      </c>
      <c r="BO302">
        <v>4</v>
      </c>
      <c r="BP302" t="s">
        <v>123</v>
      </c>
      <c r="BQ302">
        <v>1</v>
      </c>
      <c r="BR302">
        <v>1</v>
      </c>
      <c r="BS302">
        <v>1</v>
      </c>
      <c r="BT302">
        <v>1</v>
      </c>
      <c r="BU302">
        <v>240</v>
      </c>
      <c r="BV302">
        <f>IF(テーブル1[[#This Row],[出発地施設緯度.世界測地系.]]="NA",テーブル1[[#This Row],[Olat]],テーブル1[[#This Row],[出発地施設緯度.世界測地系.]])</f>
        <v>35.425247789797503</v>
      </c>
      <c r="BW302">
        <f>IF(テーブル1[[#This Row],[出発地施設経度.世界測地系.]]="NA",テーブル1[[#This Row],[Olon]],テーブル1[[#This Row],[出発地施設経度.世界測地系.]])</f>
        <v>139.31617364645501</v>
      </c>
      <c r="BX302">
        <f>IF(テーブル1[[#This Row],[到着地施設緯度.世界測地系.]]="NA",テーブル1[[#This Row],[Dlat]],テーブル1[[#This Row],[到着地施設緯度.世界測地系.]])</f>
        <v>35.461647763197803</v>
      </c>
      <c r="BY302">
        <f>IF(テーブル1[[#This Row],[到着地施設経度.世界測地系.]]="NA",テーブル1[[#This Row],[Dlon]],テーブル1[[#This Row],[到着地施設経度.世界測地系.]])</f>
        <v>139.53182006111501</v>
      </c>
      <c r="BZ302">
        <v>35.425247789797503</v>
      </c>
      <c r="CA302">
        <v>139.31617364645501</v>
      </c>
      <c r="CB302">
        <v>35.461647763197803</v>
      </c>
      <c r="CC302">
        <v>139.53182006111501</v>
      </c>
      <c r="CD302">
        <v>35.4235374989577</v>
      </c>
      <c r="CE302">
        <v>139.31767510051299</v>
      </c>
      <c r="CF302">
        <v>35.461844840665002</v>
      </c>
      <c r="CG302">
        <v>139.53173685895001</v>
      </c>
    </row>
    <row r="303" spans="1:85" x14ac:dyDescent="0.4">
      <c r="B303">
        <v>187354</v>
      </c>
      <c r="C303" t="s">
        <v>118</v>
      </c>
      <c r="D303">
        <v>200</v>
      </c>
      <c r="E303" t="s">
        <v>88</v>
      </c>
      <c r="F303" s="1">
        <v>39766.741412037038</v>
      </c>
      <c r="G303" s="1">
        <v>39766.792048611111</v>
      </c>
      <c r="H303">
        <v>4375</v>
      </c>
      <c r="I303" t="str">
        <f>テーブル1[[#This Row],[出発地緯度]]&amp;","&amp;テーブル1[[#This Row],[出発地経度]]</f>
        <v>35.4252477897975,139.316173646455</v>
      </c>
      <c r="J303" t="str">
        <f>テーブル1[[#This Row],[到着地緯度]]&amp;","&amp;テーブル1[[#This Row],[到着地経度]]</f>
        <v>35.4616477631978,139.531820061115</v>
      </c>
      <c r="K303" t="s">
        <v>111</v>
      </c>
      <c r="L303" t="s">
        <v>79</v>
      </c>
      <c r="M303" t="s">
        <v>100</v>
      </c>
      <c r="N303" t="s">
        <v>87</v>
      </c>
      <c r="O303" t="s">
        <v>87</v>
      </c>
      <c r="AB303">
        <v>200</v>
      </c>
      <c r="AC303" s="1">
        <v>39766.760995370372</v>
      </c>
      <c r="AD303">
        <v>200</v>
      </c>
      <c r="AE303" s="1">
        <v>39766.776134259257</v>
      </c>
      <c r="AF303" t="s">
        <v>84</v>
      </c>
      <c r="AH303" t="s">
        <v>84</v>
      </c>
      <c r="AJ303" t="s">
        <v>84</v>
      </c>
      <c r="AL303" t="s">
        <v>84</v>
      </c>
      <c r="AN303" t="s">
        <v>84</v>
      </c>
      <c r="AP303" t="s">
        <v>84</v>
      </c>
      <c r="AR303" t="s">
        <v>84</v>
      </c>
      <c r="AT303" t="s">
        <v>84</v>
      </c>
      <c r="AV303" t="s">
        <v>84</v>
      </c>
      <c r="AX303" t="s">
        <v>84</v>
      </c>
      <c r="AZ303" t="s">
        <v>84</v>
      </c>
      <c r="BB303" t="s">
        <v>84</v>
      </c>
      <c r="BD303">
        <v>870</v>
      </c>
      <c r="BE303">
        <v>82</v>
      </c>
      <c r="BF303">
        <v>120</v>
      </c>
      <c r="BG303" t="s">
        <v>107</v>
      </c>
      <c r="BH303">
        <v>35.422001399999999</v>
      </c>
      <c r="BI303">
        <v>139.3193339</v>
      </c>
      <c r="BJ303">
        <v>81</v>
      </c>
      <c r="BK303">
        <v>110</v>
      </c>
      <c r="BL303" t="s">
        <v>79</v>
      </c>
      <c r="BM303">
        <v>35.458401500000001</v>
      </c>
      <c r="BN303">
        <v>139.5349999</v>
      </c>
      <c r="BO303">
        <v>1</v>
      </c>
      <c r="BP303" t="s">
        <v>81</v>
      </c>
      <c r="BQ303">
        <v>1</v>
      </c>
      <c r="BR303">
        <v>1</v>
      </c>
      <c r="BS303">
        <v>1</v>
      </c>
      <c r="BT303">
        <v>1</v>
      </c>
      <c r="BU303">
        <v>240</v>
      </c>
      <c r="BV303">
        <f>IF(テーブル1[[#This Row],[出発地施設緯度.世界測地系.]]="NA",テーブル1[[#This Row],[Olat]],テーブル1[[#This Row],[出発地施設緯度.世界測地系.]])</f>
        <v>35.425247789797503</v>
      </c>
      <c r="BW303">
        <f>IF(テーブル1[[#This Row],[出発地施設経度.世界測地系.]]="NA",テーブル1[[#This Row],[Olon]],テーブル1[[#This Row],[出発地施設経度.世界測地系.]])</f>
        <v>139.31617364645501</v>
      </c>
      <c r="BX303">
        <f>IF(テーブル1[[#This Row],[到着地施設緯度.世界測地系.]]="NA",テーブル1[[#This Row],[Dlat]],テーブル1[[#This Row],[到着地施設緯度.世界測地系.]])</f>
        <v>35.461647763197803</v>
      </c>
      <c r="BY303">
        <f>IF(テーブル1[[#This Row],[到着地施設経度.世界測地系.]]="NA",テーブル1[[#This Row],[Dlon]],テーブル1[[#This Row],[到着地施設経度.世界測地系.]])</f>
        <v>139.53182006111501</v>
      </c>
      <c r="BZ303">
        <v>35.425247789797503</v>
      </c>
      <c r="CA303">
        <v>139.31617364645501</v>
      </c>
      <c r="CB303">
        <v>35.461647763197803</v>
      </c>
      <c r="CC303">
        <v>139.53182006111501</v>
      </c>
      <c r="CD303">
        <v>35.424245606350702</v>
      </c>
      <c r="CE303">
        <v>139.31670944810401</v>
      </c>
      <c r="CF303">
        <v>35.445027412345802</v>
      </c>
      <c r="CG303">
        <v>139.38133472409899</v>
      </c>
    </row>
    <row r="304" spans="1:85" x14ac:dyDescent="0.4">
      <c r="B304">
        <v>187964</v>
      </c>
      <c r="C304" t="s">
        <v>118</v>
      </c>
      <c r="D304">
        <v>200</v>
      </c>
      <c r="E304" t="s">
        <v>88</v>
      </c>
      <c r="F304" s="1">
        <v>39769.73810185185</v>
      </c>
      <c r="G304" s="1">
        <v>39769.778668981482</v>
      </c>
      <c r="H304">
        <v>3505</v>
      </c>
      <c r="I304" t="str">
        <f>テーブル1[[#This Row],[出発地緯度]]&amp;","&amp;テーブル1[[#This Row],[出発地経度]]</f>
        <v>35.4252477897975,139.316173646455</v>
      </c>
      <c r="J304" t="str">
        <f>テーブル1[[#This Row],[到着地緯度]]&amp;","&amp;テーブル1[[#This Row],[到着地経度]]</f>
        <v>35.4616477631978,139.531820061115</v>
      </c>
      <c r="K304" t="s">
        <v>111</v>
      </c>
      <c r="L304" t="s">
        <v>79</v>
      </c>
      <c r="M304" t="s">
        <v>100</v>
      </c>
      <c r="N304" t="s">
        <v>87</v>
      </c>
      <c r="O304" t="s">
        <v>87</v>
      </c>
      <c r="AB304">
        <v>200</v>
      </c>
      <c r="AC304" s="1">
        <v>39769.751296296294</v>
      </c>
      <c r="AD304">
        <v>200</v>
      </c>
      <c r="AE304" s="1">
        <v>39769.760891203703</v>
      </c>
      <c r="AF304" t="s">
        <v>84</v>
      </c>
      <c r="AH304" t="s">
        <v>84</v>
      </c>
      <c r="AJ304" t="s">
        <v>84</v>
      </c>
      <c r="AL304" t="s">
        <v>84</v>
      </c>
      <c r="AN304" t="s">
        <v>84</v>
      </c>
      <c r="AP304" t="s">
        <v>84</v>
      </c>
      <c r="AR304" t="s">
        <v>84</v>
      </c>
      <c r="AT304" t="s">
        <v>84</v>
      </c>
      <c r="AV304" t="s">
        <v>84</v>
      </c>
      <c r="AX304" t="s">
        <v>84</v>
      </c>
      <c r="AZ304" t="s">
        <v>84</v>
      </c>
      <c r="BB304" t="s">
        <v>84</v>
      </c>
      <c r="BD304">
        <v>1293</v>
      </c>
      <c r="BE304">
        <v>82</v>
      </c>
      <c r="BF304">
        <v>120</v>
      </c>
      <c r="BG304" t="s">
        <v>107</v>
      </c>
      <c r="BH304">
        <v>35.422001399999999</v>
      </c>
      <c r="BI304">
        <v>139.3193339</v>
      </c>
      <c r="BJ304">
        <v>81</v>
      </c>
      <c r="BK304">
        <v>110</v>
      </c>
      <c r="BL304" t="s">
        <v>79</v>
      </c>
      <c r="BM304">
        <v>35.458401500000001</v>
      </c>
      <c r="BN304">
        <v>139.5349999</v>
      </c>
      <c r="BO304">
        <v>1</v>
      </c>
      <c r="BP304" t="s">
        <v>81</v>
      </c>
      <c r="BQ304">
        <v>1</v>
      </c>
      <c r="BR304">
        <v>1</v>
      </c>
      <c r="BS304">
        <v>1</v>
      </c>
      <c r="BT304">
        <v>1</v>
      </c>
      <c r="BU304">
        <v>240</v>
      </c>
      <c r="BV304">
        <f>IF(テーブル1[[#This Row],[出発地施設緯度.世界測地系.]]="NA",テーブル1[[#This Row],[Olat]],テーブル1[[#This Row],[出発地施設緯度.世界測地系.]])</f>
        <v>35.425247789797503</v>
      </c>
      <c r="BW304">
        <f>IF(テーブル1[[#This Row],[出発地施設経度.世界測地系.]]="NA",テーブル1[[#This Row],[Olon]],テーブル1[[#This Row],[出発地施設経度.世界測地系.]])</f>
        <v>139.31617364645501</v>
      </c>
      <c r="BX304">
        <f>IF(テーブル1[[#This Row],[到着地施設緯度.世界測地系.]]="NA",テーブル1[[#This Row],[Dlat]],テーブル1[[#This Row],[到着地施設緯度.世界測地系.]])</f>
        <v>35.461647763197803</v>
      </c>
      <c r="BY304">
        <f>IF(テーブル1[[#This Row],[到着地施設経度.世界測地系.]]="NA",テーブル1[[#This Row],[Dlon]],テーブル1[[#This Row],[到着地施設経度.世界測地系.]])</f>
        <v>139.53182006111501</v>
      </c>
      <c r="BZ304">
        <v>35.425247789797503</v>
      </c>
      <c r="CA304">
        <v>139.31617364645501</v>
      </c>
      <c r="CB304">
        <v>35.461647763197803</v>
      </c>
      <c r="CC304">
        <v>139.53182006111501</v>
      </c>
      <c r="CD304">
        <v>35.4244279919984</v>
      </c>
      <c r="CE304">
        <v>139.31700461519199</v>
      </c>
      <c r="CF304">
        <v>35.4618770418125</v>
      </c>
      <c r="CG304">
        <v>139.53199973563599</v>
      </c>
    </row>
    <row r="305" spans="1:85" x14ac:dyDescent="0.4">
      <c r="B305">
        <v>188203</v>
      </c>
      <c r="C305" t="s">
        <v>118</v>
      </c>
      <c r="D305">
        <v>200</v>
      </c>
      <c r="E305" t="s">
        <v>88</v>
      </c>
      <c r="F305" s="1">
        <v>39770.737858796296</v>
      </c>
      <c r="G305" s="1">
        <v>39770.778969907406</v>
      </c>
      <c r="H305">
        <v>3552</v>
      </c>
      <c r="I305" t="str">
        <f>テーブル1[[#This Row],[出発地緯度]]&amp;","&amp;テーブル1[[#This Row],[出発地経度]]</f>
        <v>35.4252477897975,139.316173646455</v>
      </c>
      <c r="J305" t="str">
        <f>テーブル1[[#This Row],[到着地緯度]]&amp;","&amp;テーブル1[[#This Row],[到着地経度]]</f>
        <v>35.4616477631978,139.531820061115</v>
      </c>
      <c r="K305" t="s">
        <v>111</v>
      </c>
      <c r="L305" t="s">
        <v>79</v>
      </c>
      <c r="M305" t="s">
        <v>100</v>
      </c>
      <c r="N305" t="s">
        <v>87</v>
      </c>
      <c r="O305" t="s">
        <v>87</v>
      </c>
      <c r="AB305">
        <v>200</v>
      </c>
      <c r="AC305" s="1">
        <v>39770.750567129631</v>
      </c>
      <c r="AD305">
        <v>200</v>
      </c>
      <c r="AE305" s="1">
        <v>39770.760208333333</v>
      </c>
      <c r="AF305" t="s">
        <v>84</v>
      </c>
      <c r="AH305" t="s">
        <v>84</v>
      </c>
      <c r="AJ305" t="s">
        <v>84</v>
      </c>
      <c r="AL305" t="s">
        <v>84</v>
      </c>
      <c r="AN305" t="s">
        <v>84</v>
      </c>
      <c r="AP305" t="s">
        <v>84</v>
      </c>
      <c r="AR305" t="s">
        <v>84</v>
      </c>
      <c r="AT305" t="s">
        <v>84</v>
      </c>
      <c r="AV305" t="s">
        <v>84</v>
      </c>
      <c r="AX305" t="s">
        <v>84</v>
      </c>
      <c r="AZ305" t="s">
        <v>84</v>
      </c>
      <c r="BB305" t="s">
        <v>84</v>
      </c>
      <c r="BD305">
        <v>1468</v>
      </c>
      <c r="BE305">
        <v>82</v>
      </c>
      <c r="BF305">
        <v>120</v>
      </c>
      <c r="BG305" t="s">
        <v>107</v>
      </c>
      <c r="BH305">
        <v>35.422001399999999</v>
      </c>
      <c r="BI305">
        <v>139.3193339</v>
      </c>
      <c r="BJ305">
        <v>81</v>
      </c>
      <c r="BK305">
        <v>110</v>
      </c>
      <c r="BL305" t="s">
        <v>79</v>
      </c>
      <c r="BM305">
        <v>35.458401500000001</v>
      </c>
      <c r="BN305">
        <v>139.5349999</v>
      </c>
      <c r="BO305">
        <v>1</v>
      </c>
      <c r="BP305" t="s">
        <v>81</v>
      </c>
      <c r="BQ305">
        <v>1</v>
      </c>
      <c r="BR305">
        <v>1</v>
      </c>
      <c r="BS305">
        <v>1</v>
      </c>
      <c r="BT305">
        <v>1</v>
      </c>
      <c r="BU305">
        <v>240</v>
      </c>
      <c r="BV305">
        <f>IF(テーブル1[[#This Row],[出発地施設緯度.世界測地系.]]="NA",テーブル1[[#This Row],[Olat]],テーブル1[[#This Row],[出発地施設緯度.世界測地系.]])</f>
        <v>35.425247789797503</v>
      </c>
      <c r="BW305">
        <f>IF(テーブル1[[#This Row],[出発地施設経度.世界測地系.]]="NA",テーブル1[[#This Row],[Olon]],テーブル1[[#This Row],[出発地施設経度.世界測地系.]])</f>
        <v>139.31617364645501</v>
      </c>
      <c r="BX305">
        <f>IF(テーブル1[[#This Row],[到着地施設緯度.世界測地系.]]="NA",テーブル1[[#This Row],[Dlat]],テーブル1[[#This Row],[到着地施設緯度.世界測地系.]])</f>
        <v>35.461647763197803</v>
      </c>
      <c r="BY305">
        <f>IF(テーブル1[[#This Row],[到着地施設経度.世界測地系.]]="NA",テーブル1[[#This Row],[Dlon]],テーブル1[[#This Row],[到着地施設経度.世界測地系.]])</f>
        <v>139.53182006111501</v>
      </c>
      <c r="BZ305">
        <v>35.425247789797503</v>
      </c>
      <c r="CA305">
        <v>139.31617364645501</v>
      </c>
      <c r="CB305">
        <v>35.461647763197803</v>
      </c>
      <c r="CC305">
        <v>139.53182006111501</v>
      </c>
      <c r="CD305">
        <v>35.424079324417697</v>
      </c>
      <c r="CE305">
        <v>139.31672555442299</v>
      </c>
      <c r="CF305">
        <v>35.461909234151101</v>
      </c>
      <c r="CG305">
        <v>139.531758254208</v>
      </c>
    </row>
    <row r="306" spans="1:85" x14ac:dyDescent="0.4">
      <c r="B306">
        <v>189251</v>
      </c>
      <c r="C306" t="s">
        <v>118</v>
      </c>
      <c r="D306">
        <v>200</v>
      </c>
      <c r="E306" t="s">
        <v>88</v>
      </c>
      <c r="F306" s="1">
        <v>39772.805925925924</v>
      </c>
      <c r="G306" s="1">
        <v>39772.849942129629</v>
      </c>
      <c r="H306">
        <v>3803</v>
      </c>
      <c r="I306" t="str">
        <f>テーブル1[[#This Row],[出発地緯度]]&amp;","&amp;テーブル1[[#This Row],[出発地経度]]</f>
        <v>35.4252477897975,139.316173646455</v>
      </c>
      <c r="J306" t="str">
        <f>テーブル1[[#This Row],[到着地緯度]]&amp;","&amp;テーブル1[[#This Row],[到着地経度]]</f>
        <v>35.4616477631978,139.531820061115</v>
      </c>
      <c r="K306" t="s">
        <v>111</v>
      </c>
      <c r="L306" t="s">
        <v>79</v>
      </c>
      <c r="M306" t="s">
        <v>100</v>
      </c>
      <c r="N306" t="s">
        <v>87</v>
      </c>
      <c r="O306" t="s">
        <v>87</v>
      </c>
      <c r="AB306">
        <v>200</v>
      </c>
      <c r="AC306" s="1">
        <v>39772.81795138889</v>
      </c>
      <c r="AD306">
        <v>200</v>
      </c>
      <c r="AE306" s="1">
        <v>39772.825902777775</v>
      </c>
      <c r="AF306" t="s">
        <v>84</v>
      </c>
      <c r="AH306" t="s">
        <v>84</v>
      </c>
      <c r="AJ306" t="s">
        <v>84</v>
      </c>
      <c r="AL306" t="s">
        <v>84</v>
      </c>
      <c r="AN306" t="s">
        <v>84</v>
      </c>
      <c r="AP306" t="s">
        <v>84</v>
      </c>
      <c r="AR306" t="s">
        <v>84</v>
      </c>
      <c r="AT306" t="s">
        <v>84</v>
      </c>
      <c r="AV306" t="s">
        <v>84</v>
      </c>
      <c r="AX306" t="s">
        <v>84</v>
      </c>
      <c r="AZ306" t="s">
        <v>84</v>
      </c>
      <c r="BB306" t="s">
        <v>84</v>
      </c>
      <c r="BD306">
        <v>2065</v>
      </c>
      <c r="BE306">
        <v>82</v>
      </c>
      <c r="BF306">
        <v>120</v>
      </c>
      <c r="BG306" t="s">
        <v>107</v>
      </c>
      <c r="BH306">
        <v>35.422001399999999</v>
      </c>
      <c r="BI306">
        <v>139.3193339</v>
      </c>
      <c r="BJ306">
        <v>81</v>
      </c>
      <c r="BK306">
        <v>110</v>
      </c>
      <c r="BL306" t="s">
        <v>79</v>
      </c>
      <c r="BM306">
        <v>35.458401500000001</v>
      </c>
      <c r="BN306">
        <v>139.5349999</v>
      </c>
      <c r="BO306">
        <v>1</v>
      </c>
      <c r="BP306" t="s">
        <v>81</v>
      </c>
      <c r="BQ306">
        <v>1</v>
      </c>
      <c r="BR306">
        <v>1</v>
      </c>
      <c r="BS306">
        <v>1</v>
      </c>
      <c r="BT306">
        <v>1</v>
      </c>
      <c r="BU306">
        <v>240</v>
      </c>
      <c r="BV306">
        <f>IF(テーブル1[[#This Row],[出発地施設緯度.世界測地系.]]="NA",テーブル1[[#This Row],[Olat]],テーブル1[[#This Row],[出発地施設緯度.世界測地系.]])</f>
        <v>35.425247789797503</v>
      </c>
      <c r="BW306">
        <f>IF(テーブル1[[#This Row],[出発地施設経度.世界測地系.]]="NA",テーブル1[[#This Row],[Olon]],テーブル1[[#This Row],[出発地施設経度.世界測地系.]])</f>
        <v>139.31617364645501</v>
      </c>
      <c r="BX306">
        <f>IF(テーブル1[[#This Row],[到着地施設緯度.世界測地系.]]="NA",テーブル1[[#This Row],[Dlat]],テーブル1[[#This Row],[到着地施設緯度.世界測地系.]])</f>
        <v>35.461647763197803</v>
      </c>
      <c r="BY306">
        <f>IF(テーブル1[[#This Row],[到着地施設経度.世界測地系.]]="NA",テーブル1[[#This Row],[Dlon]],テーブル1[[#This Row],[到着地施設経度.世界測地系.]])</f>
        <v>139.53182006111501</v>
      </c>
      <c r="BZ306">
        <v>35.425247789797503</v>
      </c>
      <c r="CA306">
        <v>139.31617364645501</v>
      </c>
      <c r="CB306">
        <v>35.461647763197803</v>
      </c>
      <c r="CC306">
        <v>139.53182006111501</v>
      </c>
      <c r="CD306">
        <v>35.424497787343199</v>
      </c>
      <c r="CE306">
        <v>139.31716549861699</v>
      </c>
      <c r="CF306">
        <v>35.461737551484099</v>
      </c>
      <c r="CG306">
        <v>139.53169926701199</v>
      </c>
    </row>
    <row r="307" spans="1:85" x14ac:dyDescent="0.4">
      <c r="B307">
        <v>189769</v>
      </c>
      <c r="C307" t="s">
        <v>118</v>
      </c>
      <c r="D307">
        <v>200</v>
      </c>
      <c r="E307" t="s">
        <v>88</v>
      </c>
      <c r="F307" s="1">
        <v>39773.83457175926</v>
      </c>
      <c r="G307" s="1">
        <v>39773.878796296296</v>
      </c>
      <c r="H307">
        <v>3821</v>
      </c>
      <c r="I307" t="str">
        <f>テーブル1[[#This Row],[出発地緯度]]&amp;","&amp;テーブル1[[#This Row],[出発地経度]]</f>
        <v>35.4252477897975,139.316173646455</v>
      </c>
      <c r="J307" t="str">
        <f>テーブル1[[#This Row],[到着地緯度]]&amp;","&amp;テーブル1[[#This Row],[到着地経度]]</f>
        <v>35.4616477631978,139.531820061115</v>
      </c>
      <c r="K307" t="s">
        <v>111</v>
      </c>
      <c r="L307" t="s">
        <v>79</v>
      </c>
      <c r="M307" t="s">
        <v>100</v>
      </c>
      <c r="N307" t="s">
        <v>87</v>
      </c>
      <c r="O307" t="s">
        <v>87</v>
      </c>
      <c r="AB307">
        <v>200</v>
      </c>
      <c r="AC307" s="1">
        <v>39773.849976851852</v>
      </c>
      <c r="AD307">
        <v>200</v>
      </c>
      <c r="AE307" s="1">
        <v>39773.858229166668</v>
      </c>
      <c r="AF307" t="s">
        <v>84</v>
      </c>
      <c r="AH307" t="s">
        <v>84</v>
      </c>
      <c r="AJ307" t="s">
        <v>84</v>
      </c>
      <c r="AL307" t="s">
        <v>84</v>
      </c>
      <c r="AN307" t="s">
        <v>84</v>
      </c>
      <c r="AP307" t="s">
        <v>84</v>
      </c>
      <c r="AR307" t="s">
        <v>84</v>
      </c>
      <c r="AT307" t="s">
        <v>84</v>
      </c>
      <c r="AV307" t="s">
        <v>84</v>
      </c>
      <c r="AX307" t="s">
        <v>84</v>
      </c>
      <c r="AZ307" t="s">
        <v>84</v>
      </c>
      <c r="BB307" t="s">
        <v>84</v>
      </c>
      <c r="BD307">
        <v>2374</v>
      </c>
      <c r="BE307">
        <v>82</v>
      </c>
      <c r="BF307">
        <v>120</v>
      </c>
      <c r="BG307" t="s">
        <v>107</v>
      </c>
      <c r="BH307">
        <v>35.422001399999999</v>
      </c>
      <c r="BI307">
        <v>139.3193339</v>
      </c>
      <c r="BJ307">
        <v>81</v>
      </c>
      <c r="BK307">
        <v>110</v>
      </c>
      <c r="BL307" t="s">
        <v>79</v>
      </c>
      <c r="BM307">
        <v>35.458401500000001</v>
      </c>
      <c r="BN307">
        <v>139.5349999</v>
      </c>
      <c r="BO307">
        <v>1</v>
      </c>
      <c r="BP307" t="s">
        <v>81</v>
      </c>
      <c r="BQ307">
        <v>1</v>
      </c>
      <c r="BR307">
        <v>1</v>
      </c>
      <c r="BS307">
        <v>1</v>
      </c>
      <c r="BT307">
        <v>1</v>
      </c>
      <c r="BU307">
        <v>240</v>
      </c>
      <c r="BV307">
        <f>IF(テーブル1[[#This Row],[出発地施設緯度.世界測地系.]]="NA",テーブル1[[#This Row],[Olat]],テーブル1[[#This Row],[出発地施設緯度.世界測地系.]])</f>
        <v>35.425247789797503</v>
      </c>
      <c r="BW307">
        <f>IF(テーブル1[[#This Row],[出発地施設経度.世界測地系.]]="NA",テーブル1[[#This Row],[Olon]],テーブル1[[#This Row],[出発地施設経度.世界測地系.]])</f>
        <v>139.31617364645501</v>
      </c>
      <c r="BX307">
        <f>IF(テーブル1[[#This Row],[到着地施設緯度.世界測地系.]]="NA",テーブル1[[#This Row],[Dlat]],テーブル1[[#This Row],[到着地施設緯度.世界測地系.]])</f>
        <v>35.461647763197803</v>
      </c>
      <c r="BY307">
        <f>IF(テーブル1[[#This Row],[到着地施設経度.世界測地系.]]="NA",テーブル1[[#This Row],[Dlon]],テーブル1[[#This Row],[到着地施設経度.世界測地系.]])</f>
        <v>139.53182006111501</v>
      </c>
      <c r="BZ307">
        <v>35.425247789797503</v>
      </c>
      <c r="CA307">
        <v>139.31617364645501</v>
      </c>
      <c r="CB307">
        <v>35.461647763197803</v>
      </c>
      <c r="CC307">
        <v>139.53182006111501</v>
      </c>
      <c r="CD307">
        <v>35.4280382293434</v>
      </c>
      <c r="CE307">
        <v>139.32407486177499</v>
      </c>
      <c r="CF307">
        <v>35.461716156209</v>
      </c>
      <c r="CG307">
        <v>139.53183875641301</v>
      </c>
    </row>
    <row r="308" spans="1:85" x14ac:dyDescent="0.4">
      <c r="B308">
        <v>191980</v>
      </c>
      <c r="C308" t="s">
        <v>118</v>
      </c>
      <c r="D308">
        <v>200</v>
      </c>
      <c r="E308" t="s">
        <v>88</v>
      </c>
      <c r="F308" s="1">
        <v>39778.679490740738</v>
      </c>
      <c r="G308" s="1">
        <v>39778.73777777778</v>
      </c>
      <c r="H308">
        <v>5036</v>
      </c>
      <c r="I308" t="str">
        <f>テーブル1[[#This Row],[出発地緯度]]&amp;","&amp;テーブル1[[#This Row],[出発地経度]]</f>
        <v>35.4252477897975,139.316173646455</v>
      </c>
      <c r="J308" t="str">
        <f>テーブル1[[#This Row],[到着地緯度]]&amp;","&amp;テーブル1[[#This Row],[到着地経度]]</f>
        <v>35.4616477631978,139.531820061115</v>
      </c>
      <c r="K308" t="s">
        <v>111</v>
      </c>
      <c r="L308" t="s">
        <v>79</v>
      </c>
      <c r="M308" t="s">
        <v>100</v>
      </c>
      <c r="N308" t="s">
        <v>87</v>
      </c>
      <c r="O308" t="s">
        <v>87</v>
      </c>
      <c r="AB308">
        <v>200</v>
      </c>
      <c r="AC308" s="1">
        <v>39778.700486111113</v>
      </c>
      <c r="AD308">
        <v>200</v>
      </c>
      <c r="AE308" s="1">
        <v>39778.714803240742</v>
      </c>
      <c r="AF308" t="s">
        <v>84</v>
      </c>
      <c r="AH308" t="s">
        <v>84</v>
      </c>
      <c r="AJ308" t="s">
        <v>84</v>
      </c>
      <c r="AL308" t="s">
        <v>84</v>
      </c>
      <c r="AN308" t="s">
        <v>84</v>
      </c>
      <c r="AP308" t="s">
        <v>84</v>
      </c>
      <c r="AR308" t="s">
        <v>84</v>
      </c>
      <c r="AT308" t="s">
        <v>84</v>
      </c>
      <c r="AV308" t="s">
        <v>84</v>
      </c>
      <c r="AX308" t="s">
        <v>84</v>
      </c>
      <c r="AZ308" t="s">
        <v>84</v>
      </c>
      <c r="BB308" t="s">
        <v>84</v>
      </c>
      <c r="BD308">
        <v>3729</v>
      </c>
      <c r="BE308">
        <v>82</v>
      </c>
      <c r="BF308">
        <v>120</v>
      </c>
      <c r="BG308" t="s">
        <v>107</v>
      </c>
      <c r="BH308">
        <v>35.422001399999999</v>
      </c>
      <c r="BI308">
        <v>139.3193339</v>
      </c>
      <c r="BJ308">
        <v>81</v>
      </c>
      <c r="BK308">
        <v>110</v>
      </c>
      <c r="BL308" t="s">
        <v>79</v>
      </c>
      <c r="BM308">
        <v>35.458401500000001</v>
      </c>
      <c r="BN308">
        <v>139.5349999</v>
      </c>
      <c r="BO308">
        <v>1</v>
      </c>
      <c r="BP308" t="s">
        <v>81</v>
      </c>
      <c r="BQ308">
        <v>1</v>
      </c>
      <c r="BR308">
        <v>1</v>
      </c>
      <c r="BS308">
        <v>1</v>
      </c>
      <c r="BT308">
        <v>1</v>
      </c>
      <c r="BU308">
        <v>240</v>
      </c>
      <c r="BV308">
        <f>IF(テーブル1[[#This Row],[出発地施設緯度.世界測地系.]]="NA",テーブル1[[#This Row],[Olat]],テーブル1[[#This Row],[出発地施設緯度.世界測地系.]])</f>
        <v>35.425247789797503</v>
      </c>
      <c r="BW308">
        <f>IF(テーブル1[[#This Row],[出発地施設経度.世界測地系.]]="NA",テーブル1[[#This Row],[Olon]],テーブル1[[#This Row],[出発地施設経度.世界測地系.]])</f>
        <v>139.31617364645501</v>
      </c>
      <c r="BX308">
        <f>IF(テーブル1[[#This Row],[到着地施設緯度.世界測地系.]]="NA",テーブル1[[#This Row],[Dlat]],テーブル1[[#This Row],[到着地施設緯度.世界測地系.]])</f>
        <v>35.461647763197803</v>
      </c>
      <c r="BY308">
        <f>IF(テーブル1[[#This Row],[到着地施設経度.世界測地系.]]="NA",テーブル1[[#This Row],[Dlon]],テーブル1[[#This Row],[到着地施設経度.世界測地系.]])</f>
        <v>139.53182006111501</v>
      </c>
      <c r="BZ308">
        <v>35.425247789797503</v>
      </c>
      <c r="CA308">
        <v>139.31617364645501</v>
      </c>
      <c r="CB308">
        <v>35.461647763197803</v>
      </c>
      <c r="CC308">
        <v>139.53182006111501</v>
      </c>
      <c r="CD308">
        <v>35.424025751325303</v>
      </c>
      <c r="CE308">
        <v>139.31793795620101</v>
      </c>
      <c r="CF308">
        <v>35.461748251558703</v>
      </c>
      <c r="CG308">
        <v>139.53176906072301</v>
      </c>
    </row>
    <row r="309" spans="1:85" x14ac:dyDescent="0.4">
      <c r="B309">
        <v>192616</v>
      </c>
      <c r="C309" t="s">
        <v>118</v>
      </c>
      <c r="D309">
        <v>200</v>
      </c>
      <c r="E309" t="s">
        <v>88</v>
      </c>
      <c r="F309" s="1">
        <v>39779.75917824074</v>
      </c>
      <c r="G309" s="1">
        <v>39779.798136574071</v>
      </c>
      <c r="H309">
        <v>3366</v>
      </c>
      <c r="I309" t="str">
        <f>テーブル1[[#This Row],[出発地緯度]]&amp;","&amp;テーブル1[[#This Row],[出発地経度]]</f>
        <v>35.4252477897975,139.316173646455</v>
      </c>
      <c r="J309" t="str">
        <f>テーブル1[[#This Row],[到着地緯度]]&amp;","&amp;テーブル1[[#This Row],[到着地経度]]</f>
        <v>35.4616477631978,139.531820061115</v>
      </c>
      <c r="K309" t="s">
        <v>111</v>
      </c>
      <c r="L309" t="s">
        <v>79</v>
      </c>
      <c r="M309" t="s">
        <v>100</v>
      </c>
      <c r="N309" t="s">
        <v>87</v>
      </c>
      <c r="O309" t="s">
        <v>87</v>
      </c>
      <c r="AB309">
        <v>200</v>
      </c>
      <c r="AC309" s="1">
        <v>39779.772280092591</v>
      </c>
      <c r="AD309">
        <v>200</v>
      </c>
      <c r="AE309" s="1">
        <v>39779.779976851853</v>
      </c>
      <c r="AF309" t="s">
        <v>84</v>
      </c>
      <c r="AH309" t="s">
        <v>84</v>
      </c>
      <c r="AJ309" t="s">
        <v>84</v>
      </c>
      <c r="AL309" t="s">
        <v>84</v>
      </c>
      <c r="AN309" t="s">
        <v>84</v>
      </c>
      <c r="AP309" t="s">
        <v>84</v>
      </c>
      <c r="AR309" t="s">
        <v>84</v>
      </c>
      <c r="AT309" t="s">
        <v>84</v>
      </c>
      <c r="AV309" t="s">
        <v>84</v>
      </c>
      <c r="AX309" t="s">
        <v>84</v>
      </c>
      <c r="AZ309" t="s">
        <v>84</v>
      </c>
      <c r="BB309" t="s">
        <v>84</v>
      </c>
      <c r="BD309">
        <v>4054</v>
      </c>
      <c r="BE309">
        <v>82</v>
      </c>
      <c r="BF309">
        <v>120</v>
      </c>
      <c r="BG309" t="s">
        <v>107</v>
      </c>
      <c r="BH309">
        <v>35.422001399999999</v>
      </c>
      <c r="BI309">
        <v>139.3193339</v>
      </c>
      <c r="BJ309">
        <v>81</v>
      </c>
      <c r="BK309">
        <v>110</v>
      </c>
      <c r="BL309" t="s">
        <v>79</v>
      </c>
      <c r="BM309">
        <v>35.458401500000001</v>
      </c>
      <c r="BN309">
        <v>139.5349999</v>
      </c>
      <c r="BO309">
        <v>1</v>
      </c>
      <c r="BP309" t="s">
        <v>81</v>
      </c>
      <c r="BQ309">
        <v>1</v>
      </c>
      <c r="BR309">
        <v>1</v>
      </c>
      <c r="BS309">
        <v>1</v>
      </c>
      <c r="BT309">
        <v>1</v>
      </c>
      <c r="BU309">
        <v>240</v>
      </c>
      <c r="BV309">
        <f>IF(テーブル1[[#This Row],[出発地施設緯度.世界測地系.]]="NA",テーブル1[[#This Row],[Olat]],テーブル1[[#This Row],[出発地施設緯度.世界測地系.]])</f>
        <v>35.425247789797503</v>
      </c>
      <c r="BW309">
        <f>IF(テーブル1[[#This Row],[出発地施設経度.世界測地系.]]="NA",テーブル1[[#This Row],[Olon]],テーブル1[[#This Row],[出発地施設経度.世界測地系.]])</f>
        <v>139.31617364645501</v>
      </c>
      <c r="BX309">
        <f>IF(テーブル1[[#This Row],[到着地施設緯度.世界測地系.]]="NA",テーブル1[[#This Row],[Dlat]],テーブル1[[#This Row],[到着地施設緯度.世界測地系.]])</f>
        <v>35.461647763197803</v>
      </c>
      <c r="BY309">
        <f>IF(テーブル1[[#This Row],[到着地施設経度.世界測地系.]]="NA",テーブル1[[#This Row],[Dlon]],テーブル1[[#This Row],[到着地施設経度.世界測地系.]])</f>
        <v>139.53182006111501</v>
      </c>
      <c r="BZ309">
        <v>35.425247789797503</v>
      </c>
      <c r="CA309">
        <v>139.31617364645501</v>
      </c>
      <c r="CB309">
        <v>35.461647763197803</v>
      </c>
      <c r="CC309">
        <v>139.53182006111501</v>
      </c>
      <c r="CD309">
        <v>35.4248893755381</v>
      </c>
      <c r="CE309">
        <v>139.31888753757201</v>
      </c>
      <c r="CF309">
        <v>35.461957529829</v>
      </c>
      <c r="CG309">
        <v>139.53180654797401</v>
      </c>
    </row>
    <row r="310" spans="1:85" x14ac:dyDescent="0.4">
      <c r="B310">
        <v>194870</v>
      </c>
      <c r="C310" t="s">
        <v>118</v>
      </c>
      <c r="D310">
        <v>200</v>
      </c>
      <c r="E310" t="s">
        <v>88</v>
      </c>
      <c r="F310" s="1">
        <v>39783.790486111109</v>
      </c>
      <c r="G310" s="1">
        <v>39783.8356712963</v>
      </c>
      <c r="H310">
        <v>3904</v>
      </c>
      <c r="I310" t="str">
        <f>テーブル1[[#This Row],[出発地緯度]]&amp;","&amp;テーブル1[[#This Row],[出発地経度]]</f>
        <v>35.4252477897975,139.316173646455</v>
      </c>
      <c r="J310" t="str">
        <f>テーブル1[[#This Row],[到着地緯度]]&amp;","&amp;テーブル1[[#This Row],[到着地経度]]</f>
        <v>35.4616477631978,139.531820061115</v>
      </c>
      <c r="K310" t="s">
        <v>111</v>
      </c>
      <c r="L310" t="s">
        <v>79</v>
      </c>
      <c r="M310" t="s">
        <v>100</v>
      </c>
      <c r="N310" t="s">
        <v>87</v>
      </c>
      <c r="O310" t="s">
        <v>87</v>
      </c>
      <c r="AB310">
        <v>200</v>
      </c>
      <c r="AC310" s="1">
        <v>39783.810011574074</v>
      </c>
      <c r="AD310">
        <v>200</v>
      </c>
      <c r="AE310" s="1">
        <v>39783.817395833335</v>
      </c>
      <c r="AF310" t="s">
        <v>84</v>
      </c>
      <c r="AH310" t="s">
        <v>84</v>
      </c>
      <c r="AJ310" t="s">
        <v>84</v>
      </c>
      <c r="AL310" t="s">
        <v>84</v>
      </c>
      <c r="AN310" t="s">
        <v>84</v>
      </c>
      <c r="AP310" t="s">
        <v>84</v>
      </c>
      <c r="AR310" t="s">
        <v>84</v>
      </c>
      <c r="AT310" t="s">
        <v>84</v>
      </c>
      <c r="AV310" t="s">
        <v>84</v>
      </c>
      <c r="AX310" t="s">
        <v>84</v>
      </c>
      <c r="AZ310" t="s">
        <v>84</v>
      </c>
      <c r="BB310" t="s">
        <v>84</v>
      </c>
      <c r="BD310">
        <v>5283</v>
      </c>
      <c r="BE310">
        <v>82</v>
      </c>
      <c r="BF310">
        <v>120</v>
      </c>
      <c r="BG310" t="s">
        <v>107</v>
      </c>
      <c r="BH310">
        <v>35.422001399999999</v>
      </c>
      <c r="BI310">
        <v>139.3193339</v>
      </c>
      <c r="BJ310">
        <v>81</v>
      </c>
      <c r="BK310">
        <v>110</v>
      </c>
      <c r="BL310" t="s">
        <v>79</v>
      </c>
      <c r="BM310">
        <v>35.458401500000001</v>
      </c>
      <c r="BN310">
        <v>139.5349999</v>
      </c>
      <c r="BO310">
        <v>1</v>
      </c>
      <c r="BP310" t="s">
        <v>81</v>
      </c>
      <c r="BQ310">
        <v>1</v>
      </c>
      <c r="BR310">
        <v>1</v>
      </c>
      <c r="BS310">
        <v>1</v>
      </c>
      <c r="BT310">
        <v>1</v>
      </c>
      <c r="BU310">
        <v>240</v>
      </c>
      <c r="BV310">
        <f>IF(テーブル1[[#This Row],[出発地施設緯度.世界測地系.]]="NA",テーブル1[[#This Row],[Olat]],テーブル1[[#This Row],[出発地施設緯度.世界測地系.]])</f>
        <v>35.425247789797503</v>
      </c>
      <c r="BW310">
        <f>IF(テーブル1[[#This Row],[出発地施設経度.世界測地系.]]="NA",テーブル1[[#This Row],[Olon]],テーブル1[[#This Row],[出発地施設経度.世界測地系.]])</f>
        <v>139.31617364645501</v>
      </c>
      <c r="BX310">
        <f>IF(テーブル1[[#This Row],[到着地施設緯度.世界測地系.]]="NA",テーブル1[[#This Row],[Dlat]],テーブル1[[#This Row],[到着地施設緯度.世界測地系.]])</f>
        <v>35.461647763197803</v>
      </c>
      <c r="BY310">
        <f>IF(テーブル1[[#This Row],[到着地施設経度.世界測地系.]]="NA",テーブル1[[#This Row],[Dlon]],テーブル1[[#This Row],[到着地施設経度.世界測地系.]])</f>
        <v>139.53182006111501</v>
      </c>
      <c r="BZ310">
        <v>35.425247789797503</v>
      </c>
      <c r="CA310">
        <v>139.31617364645501</v>
      </c>
      <c r="CB310">
        <v>35.461647763197803</v>
      </c>
      <c r="CC310">
        <v>139.53182006111501</v>
      </c>
      <c r="CD310">
        <v>35.425956881971103</v>
      </c>
      <c r="CE310">
        <v>139.32006769040601</v>
      </c>
      <c r="CF310">
        <v>35.461689257868699</v>
      </c>
      <c r="CG310">
        <v>139.53176906344001</v>
      </c>
    </row>
    <row r="311" spans="1:85" x14ac:dyDescent="0.4">
      <c r="B311">
        <v>195250</v>
      </c>
      <c r="C311" t="s">
        <v>118</v>
      </c>
      <c r="D311">
        <v>200</v>
      </c>
      <c r="E311" t="s">
        <v>88</v>
      </c>
      <c r="F311" s="1">
        <v>39784.52239583333</v>
      </c>
      <c r="G311" s="1">
        <v>39784.562523148146</v>
      </c>
      <c r="H311">
        <v>3467</v>
      </c>
      <c r="I311" t="str">
        <f>テーブル1[[#This Row],[出発地緯度]]&amp;","&amp;テーブル1[[#This Row],[出発地経度]]</f>
        <v>35.4252477897975,139.316173646455</v>
      </c>
      <c r="J311" t="str">
        <f>テーブル1[[#This Row],[到着地緯度]]&amp;","&amp;テーブル1[[#This Row],[到着地経度]]</f>
        <v>35.4616477631978,139.531820061115</v>
      </c>
      <c r="K311" t="s">
        <v>111</v>
      </c>
      <c r="L311" t="s">
        <v>79</v>
      </c>
      <c r="M311" t="s">
        <v>100</v>
      </c>
      <c r="N311" t="s">
        <v>87</v>
      </c>
      <c r="O311" t="s">
        <v>87</v>
      </c>
      <c r="AB311">
        <v>200</v>
      </c>
      <c r="AC311" s="1">
        <v>39784.53429398148</v>
      </c>
      <c r="AD311">
        <v>200</v>
      </c>
      <c r="AE311" s="1">
        <v>39784.543692129628</v>
      </c>
      <c r="AF311" t="s">
        <v>84</v>
      </c>
      <c r="AH311" t="s">
        <v>84</v>
      </c>
      <c r="AJ311" t="s">
        <v>84</v>
      </c>
      <c r="AL311" t="s">
        <v>84</v>
      </c>
      <c r="AN311" t="s">
        <v>84</v>
      </c>
      <c r="AP311" t="s">
        <v>84</v>
      </c>
      <c r="AR311" t="s">
        <v>84</v>
      </c>
      <c r="AT311" t="s">
        <v>84</v>
      </c>
      <c r="AV311" t="s">
        <v>84</v>
      </c>
      <c r="AX311" t="s">
        <v>84</v>
      </c>
      <c r="AZ311" t="s">
        <v>84</v>
      </c>
      <c r="BB311" t="s">
        <v>84</v>
      </c>
      <c r="BD311">
        <v>5479</v>
      </c>
      <c r="BE311">
        <v>82</v>
      </c>
      <c r="BF311">
        <v>120</v>
      </c>
      <c r="BG311" t="s">
        <v>107</v>
      </c>
      <c r="BH311">
        <v>35.422001399999999</v>
      </c>
      <c r="BI311">
        <v>139.3193339</v>
      </c>
      <c r="BJ311">
        <v>81</v>
      </c>
      <c r="BK311">
        <v>110</v>
      </c>
      <c r="BL311" t="s">
        <v>79</v>
      </c>
      <c r="BM311">
        <v>35.458401500000001</v>
      </c>
      <c r="BN311">
        <v>139.5349999</v>
      </c>
      <c r="BO311">
        <v>1</v>
      </c>
      <c r="BP311" t="s">
        <v>81</v>
      </c>
      <c r="BQ311">
        <v>1</v>
      </c>
      <c r="BR311">
        <v>1</v>
      </c>
      <c r="BS311">
        <v>1</v>
      </c>
      <c r="BT311">
        <v>1</v>
      </c>
      <c r="BU311">
        <v>240</v>
      </c>
      <c r="BV311">
        <f>IF(テーブル1[[#This Row],[出発地施設緯度.世界測地系.]]="NA",テーブル1[[#This Row],[Olat]],テーブル1[[#This Row],[出発地施設緯度.世界測地系.]])</f>
        <v>35.425247789797503</v>
      </c>
      <c r="BW311">
        <f>IF(テーブル1[[#This Row],[出発地施設経度.世界測地系.]]="NA",テーブル1[[#This Row],[Olon]],テーブル1[[#This Row],[出発地施設経度.世界測地系.]])</f>
        <v>139.31617364645501</v>
      </c>
      <c r="BX311">
        <f>IF(テーブル1[[#This Row],[到着地施設緯度.世界測地系.]]="NA",テーブル1[[#This Row],[Dlat]],テーブル1[[#This Row],[到着地施設緯度.世界測地系.]])</f>
        <v>35.461647763197803</v>
      </c>
      <c r="BY311">
        <f>IF(テーブル1[[#This Row],[到着地施設経度.世界測地系.]]="NA",テーブル1[[#This Row],[Dlon]],テーブル1[[#This Row],[到着地施設経度.世界測地系.]])</f>
        <v>139.53182006111501</v>
      </c>
      <c r="BZ311">
        <v>35.425247789797503</v>
      </c>
      <c r="CA311">
        <v>139.31617364645501</v>
      </c>
      <c r="CB311">
        <v>35.461647763197803</v>
      </c>
      <c r="CC311">
        <v>139.53182006111501</v>
      </c>
      <c r="CD311">
        <v>35.420125702691998</v>
      </c>
      <c r="CE311">
        <v>139.34279667129201</v>
      </c>
      <c r="CF311">
        <v>35.462418887322897</v>
      </c>
      <c r="CG311">
        <v>139.532198194204</v>
      </c>
    </row>
    <row r="312" spans="1:85" x14ac:dyDescent="0.4">
      <c r="B312">
        <v>198459</v>
      </c>
      <c r="C312" t="s">
        <v>118</v>
      </c>
      <c r="D312">
        <v>200</v>
      </c>
      <c r="E312" t="s">
        <v>88</v>
      </c>
      <c r="F312" s="1">
        <v>39790.554305555554</v>
      </c>
      <c r="G312" s="1">
        <v>39790.593310185184</v>
      </c>
      <c r="H312">
        <v>3370</v>
      </c>
      <c r="I312" t="str">
        <f>テーブル1[[#This Row],[出発地緯度]]&amp;","&amp;テーブル1[[#This Row],[出発地経度]]</f>
        <v>35.4252477897975,139.316173646455</v>
      </c>
      <c r="J312" t="str">
        <f>テーブル1[[#This Row],[到着地緯度]]&amp;","&amp;テーブル1[[#This Row],[到着地経度]]</f>
        <v>35.4616477631978,139.531820061115</v>
      </c>
      <c r="K312" t="s">
        <v>111</v>
      </c>
      <c r="L312" t="s">
        <v>79</v>
      </c>
      <c r="M312" t="s">
        <v>100</v>
      </c>
      <c r="N312" t="s">
        <v>87</v>
      </c>
      <c r="O312" t="s">
        <v>87</v>
      </c>
      <c r="AB312">
        <v>200</v>
      </c>
      <c r="AC312" s="1">
        <v>39790.563217592593</v>
      </c>
      <c r="AD312">
        <v>200</v>
      </c>
      <c r="AE312" s="1">
        <v>39790.575416666667</v>
      </c>
      <c r="AF312" t="s">
        <v>84</v>
      </c>
      <c r="AH312" t="s">
        <v>84</v>
      </c>
      <c r="AJ312" t="s">
        <v>84</v>
      </c>
      <c r="AL312" t="s">
        <v>84</v>
      </c>
      <c r="AN312" t="s">
        <v>84</v>
      </c>
      <c r="AP312" t="s">
        <v>84</v>
      </c>
      <c r="AR312" t="s">
        <v>84</v>
      </c>
      <c r="AT312" t="s">
        <v>84</v>
      </c>
      <c r="AV312" t="s">
        <v>84</v>
      </c>
      <c r="AX312" t="s">
        <v>84</v>
      </c>
      <c r="AZ312" t="s">
        <v>84</v>
      </c>
      <c r="BB312" t="s">
        <v>84</v>
      </c>
      <c r="BD312">
        <v>7268</v>
      </c>
      <c r="BE312">
        <v>82</v>
      </c>
      <c r="BF312">
        <v>120</v>
      </c>
      <c r="BG312" t="s">
        <v>107</v>
      </c>
      <c r="BH312">
        <v>35.422001399999999</v>
      </c>
      <c r="BI312">
        <v>139.3193339</v>
      </c>
      <c r="BJ312">
        <v>81</v>
      </c>
      <c r="BK312">
        <v>110</v>
      </c>
      <c r="BL312" t="s">
        <v>79</v>
      </c>
      <c r="BM312">
        <v>35.458401500000001</v>
      </c>
      <c r="BN312">
        <v>139.5349999</v>
      </c>
      <c r="BO312">
        <v>1</v>
      </c>
      <c r="BP312" t="s">
        <v>81</v>
      </c>
      <c r="BQ312">
        <v>1</v>
      </c>
      <c r="BR312">
        <v>1</v>
      </c>
      <c r="BS312">
        <v>1</v>
      </c>
      <c r="BT312">
        <v>1</v>
      </c>
      <c r="BU312">
        <v>240</v>
      </c>
      <c r="BV312">
        <f>IF(テーブル1[[#This Row],[出発地施設緯度.世界測地系.]]="NA",テーブル1[[#This Row],[Olat]],テーブル1[[#This Row],[出発地施設緯度.世界測地系.]])</f>
        <v>35.425247789797503</v>
      </c>
      <c r="BW312">
        <f>IF(テーブル1[[#This Row],[出発地施設経度.世界測地系.]]="NA",テーブル1[[#This Row],[Olon]],テーブル1[[#This Row],[出発地施設経度.世界測地系.]])</f>
        <v>139.31617364645501</v>
      </c>
      <c r="BX312">
        <f>IF(テーブル1[[#This Row],[到着地施設緯度.世界測地系.]]="NA",テーブル1[[#This Row],[Dlat]],テーブル1[[#This Row],[到着地施設緯度.世界測地系.]])</f>
        <v>35.461647763197803</v>
      </c>
      <c r="BY312">
        <f>IF(テーブル1[[#This Row],[到着地施設経度.世界測地系.]]="NA",テーブル1[[#This Row],[Dlon]],テーブル1[[#This Row],[到着地施設経度.世界測地系.]])</f>
        <v>139.53182006111501</v>
      </c>
      <c r="BZ312">
        <v>35.425247789797503</v>
      </c>
      <c r="CA312">
        <v>139.31617364645501</v>
      </c>
      <c r="CB312">
        <v>35.461647763197803</v>
      </c>
      <c r="CC312">
        <v>139.53182006111501</v>
      </c>
      <c r="CD312">
        <v>35.417497226096401</v>
      </c>
      <c r="CE312">
        <v>139.34521609139401</v>
      </c>
      <c r="CF312">
        <v>35.461667859595103</v>
      </c>
      <c r="CG312">
        <v>139.531736867099</v>
      </c>
    </row>
    <row r="313" spans="1:85" x14ac:dyDescent="0.4">
      <c r="B313">
        <v>199203</v>
      </c>
      <c r="C313" t="s">
        <v>118</v>
      </c>
      <c r="D313">
        <v>200</v>
      </c>
      <c r="E313" t="s">
        <v>88</v>
      </c>
      <c r="F313" s="1">
        <v>39791.749421296299</v>
      </c>
      <c r="G313" s="1">
        <v>39791.795127314814</v>
      </c>
      <c r="H313">
        <v>3949</v>
      </c>
      <c r="I313" t="str">
        <f>テーブル1[[#This Row],[出発地緯度]]&amp;","&amp;テーブル1[[#This Row],[出発地経度]]</f>
        <v>35.4252477897975,139.316173646455</v>
      </c>
      <c r="J313" t="str">
        <f>テーブル1[[#This Row],[到着地緯度]]&amp;","&amp;テーブル1[[#This Row],[到着地経度]]</f>
        <v>35.4616477631978,139.531820061115</v>
      </c>
      <c r="K313" t="s">
        <v>111</v>
      </c>
      <c r="L313" t="s">
        <v>79</v>
      </c>
      <c r="M313" t="s">
        <v>100</v>
      </c>
      <c r="N313" t="s">
        <v>87</v>
      </c>
      <c r="O313" t="s">
        <v>87</v>
      </c>
      <c r="AB313">
        <v>200</v>
      </c>
      <c r="AC313" s="1">
        <v>39791.76122685185</v>
      </c>
      <c r="AD313">
        <v>200</v>
      </c>
      <c r="AE313" s="1">
        <v>39791.773043981484</v>
      </c>
      <c r="AF313" t="s">
        <v>84</v>
      </c>
      <c r="AH313" t="s">
        <v>84</v>
      </c>
      <c r="AJ313" t="s">
        <v>84</v>
      </c>
      <c r="AL313" t="s">
        <v>84</v>
      </c>
      <c r="AN313" t="s">
        <v>84</v>
      </c>
      <c r="AP313" t="s">
        <v>84</v>
      </c>
      <c r="AR313" t="s">
        <v>84</v>
      </c>
      <c r="AT313" t="s">
        <v>84</v>
      </c>
      <c r="AV313" t="s">
        <v>84</v>
      </c>
      <c r="AX313" t="s">
        <v>84</v>
      </c>
      <c r="AZ313" t="s">
        <v>84</v>
      </c>
      <c r="BB313" t="s">
        <v>84</v>
      </c>
      <c r="BD313">
        <v>7636</v>
      </c>
      <c r="BE313">
        <v>82</v>
      </c>
      <c r="BF313">
        <v>120</v>
      </c>
      <c r="BG313" t="s">
        <v>107</v>
      </c>
      <c r="BH313">
        <v>35.422001399999999</v>
      </c>
      <c r="BI313">
        <v>139.3193339</v>
      </c>
      <c r="BJ313">
        <v>81</v>
      </c>
      <c r="BK313">
        <v>110</v>
      </c>
      <c r="BL313" t="s">
        <v>79</v>
      </c>
      <c r="BM313">
        <v>35.458401500000001</v>
      </c>
      <c r="BN313">
        <v>139.5349999</v>
      </c>
      <c r="BO313">
        <v>1</v>
      </c>
      <c r="BP313" t="s">
        <v>81</v>
      </c>
      <c r="BQ313">
        <v>1</v>
      </c>
      <c r="BR313">
        <v>1</v>
      </c>
      <c r="BS313">
        <v>1</v>
      </c>
      <c r="BT313">
        <v>1</v>
      </c>
      <c r="BU313">
        <v>240</v>
      </c>
      <c r="BV313">
        <f>IF(テーブル1[[#This Row],[出発地施設緯度.世界測地系.]]="NA",テーブル1[[#This Row],[Olat]],テーブル1[[#This Row],[出発地施設緯度.世界測地系.]])</f>
        <v>35.425247789797503</v>
      </c>
      <c r="BW313">
        <f>IF(テーブル1[[#This Row],[出発地施設経度.世界測地系.]]="NA",テーブル1[[#This Row],[Olon]],テーブル1[[#This Row],[出発地施設経度.世界測地系.]])</f>
        <v>139.31617364645501</v>
      </c>
      <c r="BX313">
        <f>IF(テーブル1[[#This Row],[到着地施設緯度.世界測地系.]]="NA",テーブル1[[#This Row],[Dlat]],テーブル1[[#This Row],[到着地施設緯度.世界測地系.]])</f>
        <v>35.461647763197803</v>
      </c>
      <c r="BY313">
        <f>IF(テーブル1[[#This Row],[到着地施設経度.世界測地系.]]="NA",テーブル1[[#This Row],[Dlon]],テーブル1[[#This Row],[到着地施設経度.世界測地系.]])</f>
        <v>139.53182006111501</v>
      </c>
      <c r="BZ313">
        <v>35.425247789797503</v>
      </c>
      <c r="CA313">
        <v>139.31617364645501</v>
      </c>
      <c r="CB313">
        <v>35.461647763197803</v>
      </c>
      <c r="CC313">
        <v>139.53182006111501</v>
      </c>
      <c r="CD313">
        <v>35.424095433378497</v>
      </c>
      <c r="CE313">
        <v>139.317337202884</v>
      </c>
      <c r="CF313">
        <v>35.4617375537334</v>
      </c>
      <c r="CG313">
        <v>139.53182805631599</v>
      </c>
    </row>
    <row r="314" spans="1:85" x14ac:dyDescent="0.4">
      <c r="B314">
        <v>187601</v>
      </c>
      <c r="C314" t="s">
        <v>118</v>
      </c>
      <c r="D314">
        <v>200</v>
      </c>
      <c r="E314" t="s">
        <v>88</v>
      </c>
      <c r="F314" s="1">
        <v>39767.708993055552</v>
      </c>
      <c r="G314" s="1">
        <v>39767.743159722224</v>
      </c>
      <c r="H314">
        <v>2952</v>
      </c>
      <c r="I314" t="str">
        <f>テーブル1[[#This Row],[出発地緯度]]&amp;","&amp;テーブル1[[#This Row],[出発地経度]]</f>
        <v>35.4131488253568,139.347171329243</v>
      </c>
      <c r="J314" t="str">
        <f>テーブル1[[#This Row],[到着地緯度]]&amp;","&amp;テーブル1[[#This Row],[到着地経度]]</f>
        <v>35.4616477631978,139.531820061115</v>
      </c>
      <c r="K314" t="s">
        <v>124</v>
      </c>
      <c r="L314" t="s">
        <v>79</v>
      </c>
      <c r="M314" t="s">
        <v>82</v>
      </c>
      <c r="N314" t="s">
        <v>87</v>
      </c>
      <c r="O314" t="s">
        <v>87</v>
      </c>
      <c r="AB314">
        <v>200</v>
      </c>
      <c r="AC314" s="1">
        <v>39767.717662037037</v>
      </c>
      <c r="AD314">
        <v>200</v>
      </c>
      <c r="AE314" s="1">
        <v>39767.726076388892</v>
      </c>
      <c r="AF314" t="s">
        <v>84</v>
      </c>
      <c r="AH314" t="s">
        <v>84</v>
      </c>
      <c r="AJ314" t="s">
        <v>84</v>
      </c>
      <c r="AL314" t="s">
        <v>84</v>
      </c>
      <c r="AN314" t="s">
        <v>84</v>
      </c>
      <c r="AP314" t="s">
        <v>84</v>
      </c>
      <c r="AR314" t="s">
        <v>84</v>
      </c>
      <c r="AT314" t="s">
        <v>84</v>
      </c>
      <c r="AV314" t="s">
        <v>84</v>
      </c>
      <c r="AX314" t="s">
        <v>84</v>
      </c>
      <c r="AZ314" t="s">
        <v>84</v>
      </c>
      <c r="BB314" t="s">
        <v>84</v>
      </c>
      <c r="BD314">
        <v>1055</v>
      </c>
      <c r="BE314">
        <v>160</v>
      </c>
      <c r="BF314">
        <v>130</v>
      </c>
      <c r="BG314" t="s">
        <v>106</v>
      </c>
      <c r="BH314">
        <v>35.4099006</v>
      </c>
      <c r="BI314">
        <v>139.3503336</v>
      </c>
      <c r="BJ314">
        <v>81</v>
      </c>
      <c r="BK314">
        <v>110</v>
      </c>
      <c r="BL314" t="s">
        <v>79</v>
      </c>
      <c r="BM314">
        <v>35.458401500000001</v>
      </c>
      <c r="BN314">
        <v>139.5349999</v>
      </c>
      <c r="BO314">
        <v>1</v>
      </c>
      <c r="BP314" t="s">
        <v>81</v>
      </c>
      <c r="BQ314">
        <v>1</v>
      </c>
      <c r="BR314">
        <v>1</v>
      </c>
      <c r="BS314">
        <v>1</v>
      </c>
      <c r="BT314">
        <v>1</v>
      </c>
      <c r="BU314">
        <v>420</v>
      </c>
      <c r="BV314">
        <f>IF(テーブル1[[#This Row],[出発地施設緯度.世界測地系.]]="NA",テーブル1[[#This Row],[Olat]],テーブル1[[#This Row],[出発地施設緯度.世界測地系.]])</f>
        <v>35.413148825356799</v>
      </c>
      <c r="BW314">
        <f>IF(テーブル1[[#This Row],[出発地施設経度.世界測地系.]]="NA",テーブル1[[#This Row],[Olon]],テーブル1[[#This Row],[出発地施設経度.世界測地系.]])</f>
        <v>139.347171329243</v>
      </c>
      <c r="BX314">
        <f>IF(テーブル1[[#This Row],[到着地施設緯度.世界測地系.]]="NA",テーブル1[[#This Row],[Dlat]],テーブル1[[#This Row],[到着地施設緯度.世界測地系.]])</f>
        <v>35.461647763197803</v>
      </c>
      <c r="BY314">
        <f>IF(テーブル1[[#This Row],[到着地施設経度.世界測地系.]]="NA",テーブル1[[#This Row],[Dlon]],テーブル1[[#This Row],[到着地施設経度.世界測地系.]])</f>
        <v>139.53182006111501</v>
      </c>
      <c r="BZ314">
        <v>35.413148825356799</v>
      </c>
      <c r="CA314">
        <v>139.347171329243</v>
      </c>
      <c r="CB314">
        <v>35.461647763197803</v>
      </c>
      <c r="CC314">
        <v>139.53182006111501</v>
      </c>
      <c r="CD314">
        <v>35.411709053261198</v>
      </c>
      <c r="CE314">
        <v>139.34567741960799</v>
      </c>
      <c r="CF314">
        <v>35.463357590199699</v>
      </c>
      <c r="CG314">
        <v>139.53238603537901</v>
      </c>
    </row>
    <row r="315" spans="1:85" x14ac:dyDescent="0.4">
      <c r="B315">
        <v>191033</v>
      </c>
      <c r="C315" t="s">
        <v>118</v>
      </c>
      <c r="D315">
        <v>200</v>
      </c>
      <c r="E315" t="s">
        <v>88</v>
      </c>
      <c r="F315" s="1">
        <v>39776.792337962965</v>
      </c>
      <c r="G315" s="1">
        <v>39776.839872685188</v>
      </c>
      <c r="H315">
        <v>4107</v>
      </c>
      <c r="I315" t="str">
        <f>テーブル1[[#This Row],[出発地緯度]]&amp;","&amp;テーブル1[[#This Row],[出発地経度]]</f>
        <v>35.4131488253568,139.347171329243</v>
      </c>
      <c r="J315" t="str">
        <f>テーブル1[[#This Row],[到着地緯度]]&amp;","&amp;テーブル1[[#This Row],[到着地経度]]</f>
        <v>35.4616477631978,139.531820061115</v>
      </c>
      <c r="K315" t="s">
        <v>124</v>
      </c>
      <c r="L315" t="s">
        <v>79</v>
      </c>
      <c r="M315" t="s">
        <v>82</v>
      </c>
      <c r="N315" t="s">
        <v>87</v>
      </c>
      <c r="O315" t="s">
        <v>87</v>
      </c>
      <c r="AB315">
        <v>200</v>
      </c>
      <c r="AC315" s="1">
        <v>39776.807615740741</v>
      </c>
      <c r="AD315">
        <v>200</v>
      </c>
      <c r="AE315" s="1">
        <v>39776.816388888888</v>
      </c>
      <c r="AF315" t="s">
        <v>84</v>
      </c>
      <c r="AH315" t="s">
        <v>84</v>
      </c>
      <c r="AJ315" t="s">
        <v>84</v>
      </c>
      <c r="AL315" t="s">
        <v>84</v>
      </c>
      <c r="AN315" t="s">
        <v>84</v>
      </c>
      <c r="AP315" t="s">
        <v>84</v>
      </c>
      <c r="AR315" t="s">
        <v>84</v>
      </c>
      <c r="AT315" t="s">
        <v>84</v>
      </c>
      <c r="AV315" t="s">
        <v>84</v>
      </c>
      <c r="AX315" t="s">
        <v>84</v>
      </c>
      <c r="AZ315" t="s">
        <v>84</v>
      </c>
      <c r="BB315" t="s">
        <v>84</v>
      </c>
      <c r="BD315">
        <v>3234</v>
      </c>
      <c r="BE315">
        <v>160</v>
      </c>
      <c r="BF315">
        <v>130</v>
      </c>
      <c r="BG315" t="s">
        <v>106</v>
      </c>
      <c r="BH315">
        <v>35.4099006</v>
      </c>
      <c r="BI315">
        <v>139.3503336</v>
      </c>
      <c r="BJ315">
        <v>81</v>
      </c>
      <c r="BK315">
        <v>110</v>
      </c>
      <c r="BL315" t="s">
        <v>79</v>
      </c>
      <c r="BM315">
        <v>35.458401500000001</v>
      </c>
      <c r="BN315">
        <v>139.5349999</v>
      </c>
      <c r="BO315">
        <v>1</v>
      </c>
      <c r="BP315" t="s">
        <v>81</v>
      </c>
      <c r="BQ315">
        <v>1</v>
      </c>
      <c r="BR315">
        <v>1</v>
      </c>
      <c r="BS315">
        <v>1</v>
      </c>
      <c r="BT315">
        <v>1</v>
      </c>
      <c r="BU315">
        <v>420</v>
      </c>
      <c r="BV315">
        <f>IF(テーブル1[[#This Row],[出発地施設緯度.世界測地系.]]="NA",テーブル1[[#This Row],[Olat]],テーブル1[[#This Row],[出発地施設緯度.世界測地系.]])</f>
        <v>35.413148825356799</v>
      </c>
      <c r="BW315">
        <f>IF(テーブル1[[#This Row],[出発地施設経度.世界測地系.]]="NA",テーブル1[[#This Row],[Olon]],テーブル1[[#This Row],[出発地施設経度.世界測地系.]])</f>
        <v>139.347171329243</v>
      </c>
      <c r="BX315">
        <f>IF(テーブル1[[#This Row],[到着地施設緯度.世界測地系.]]="NA",テーブル1[[#This Row],[Dlat]],テーブル1[[#This Row],[到着地施設緯度.世界測地系.]])</f>
        <v>35.461647763197803</v>
      </c>
      <c r="BY315">
        <f>IF(テーブル1[[#This Row],[到着地施設経度.世界測地系.]]="NA",テーブル1[[#This Row],[Dlon]],テーブル1[[#This Row],[到着地施設経度.世界測地系.]])</f>
        <v>139.53182006111501</v>
      </c>
      <c r="BZ315">
        <v>35.413148825356799</v>
      </c>
      <c r="CA315">
        <v>139.347171329243</v>
      </c>
      <c r="CB315">
        <v>35.461647763197803</v>
      </c>
      <c r="CC315">
        <v>139.53182006111501</v>
      </c>
      <c r="CD315">
        <v>35.417357707472803</v>
      </c>
      <c r="CE315">
        <v>139.34329555731699</v>
      </c>
      <c r="CF315">
        <v>35.461678558824502</v>
      </c>
      <c r="CG315">
        <v>139.53175826482899</v>
      </c>
    </row>
    <row r="316" spans="1:85" x14ac:dyDescent="0.4">
      <c r="B316">
        <v>209979</v>
      </c>
      <c r="C316" t="s">
        <v>118</v>
      </c>
      <c r="D316">
        <v>200</v>
      </c>
      <c r="E316" t="s">
        <v>88</v>
      </c>
      <c r="F316" s="1">
        <v>39792.679467592592</v>
      </c>
      <c r="G316" s="1">
        <v>39792.72351851852</v>
      </c>
      <c r="H316">
        <v>3806</v>
      </c>
      <c r="I316" t="str">
        <f>テーブル1[[#This Row],[出発地緯度]]&amp;","&amp;テーブル1[[#This Row],[出発地経度]]</f>
        <v>35.6593217926662,139.753537445441</v>
      </c>
      <c r="J316" t="str">
        <f>テーブル1[[#This Row],[到着地緯度]]&amp;","&amp;テーブル1[[#This Row],[到着地経度]]</f>
        <v>35.4616477631978,139.531820061115</v>
      </c>
      <c r="K316" t="s">
        <v>216</v>
      </c>
      <c r="L316" t="s">
        <v>79</v>
      </c>
      <c r="M316" t="s">
        <v>83</v>
      </c>
      <c r="N316" t="s">
        <v>83</v>
      </c>
      <c r="AB316">
        <v>210</v>
      </c>
      <c r="AC316" s="1">
        <v>39792.704525462963</v>
      </c>
      <c r="AD316" t="s">
        <v>84</v>
      </c>
      <c r="AF316" t="s">
        <v>84</v>
      </c>
      <c r="AH316" t="s">
        <v>84</v>
      </c>
      <c r="AJ316" t="s">
        <v>84</v>
      </c>
      <c r="AL316" t="s">
        <v>84</v>
      </c>
      <c r="AN316" t="s">
        <v>84</v>
      </c>
      <c r="AP316" t="s">
        <v>84</v>
      </c>
      <c r="AR316" t="s">
        <v>84</v>
      </c>
      <c r="AT316" t="s">
        <v>84</v>
      </c>
      <c r="AV316" t="s">
        <v>84</v>
      </c>
      <c r="AX316" t="s">
        <v>84</v>
      </c>
      <c r="AZ316" t="s">
        <v>84</v>
      </c>
      <c r="BB316" t="s">
        <v>84</v>
      </c>
      <c r="BD316">
        <v>7893</v>
      </c>
      <c r="BE316">
        <v>859</v>
      </c>
      <c r="BF316">
        <v>130</v>
      </c>
      <c r="BG316" t="s">
        <v>106</v>
      </c>
      <c r="BH316">
        <v>35.656092800000003</v>
      </c>
      <c r="BI316">
        <v>139.75674480000001</v>
      </c>
      <c r="BJ316">
        <v>81</v>
      </c>
      <c r="BK316">
        <v>110</v>
      </c>
      <c r="BL316" t="s">
        <v>79</v>
      </c>
      <c r="BM316">
        <v>35.458401500000001</v>
      </c>
      <c r="BN316">
        <v>139.5349999</v>
      </c>
      <c r="BO316">
        <v>1</v>
      </c>
      <c r="BP316" t="s">
        <v>81</v>
      </c>
      <c r="BQ316">
        <v>1</v>
      </c>
      <c r="BR316">
        <v>1</v>
      </c>
      <c r="BS316">
        <v>1</v>
      </c>
      <c r="BT316">
        <v>1</v>
      </c>
      <c r="BU316">
        <v>210</v>
      </c>
      <c r="BV316">
        <f>IF(テーブル1[[#This Row],[出発地施設緯度.世界測地系.]]="NA",テーブル1[[#This Row],[Olat]],テーブル1[[#This Row],[出発地施設緯度.世界測地系.]])</f>
        <v>35.659321792666198</v>
      </c>
      <c r="BW316">
        <f>IF(テーブル1[[#This Row],[出発地施設経度.世界測地系.]]="NA",テーブル1[[#This Row],[Olon]],テーブル1[[#This Row],[出発地施設経度.世界測地系.]])</f>
        <v>139.753537445441</v>
      </c>
      <c r="BX316">
        <f>IF(テーブル1[[#This Row],[到着地施設緯度.世界測地系.]]="NA",テーブル1[[#This Row],[Dlat]],テーブル1[[#This Row],[到着地施設緯度.世界測地系.]])</f>
        <v>35.461647763197803</v>
      </c>
      <c r="BY316">
        <f>IF(テーブル1[[#This Row],[到着地施設経度.世界測地系.]]="NA",テーブル1[[#This Row],[Dlon]],テーブル1[[#This Row],[到着地施設経度.世界測地系.]])</f>
        <v>139.53182006111501</v>
      </c>
      <c r="BZ316">
        <v>35.659321792666198</v>
      </c>
      <c r="CA316">
        <v>139.753537445441</v>
      </c>
      <c r="CB316">
        <v>35.461647763197803</v>
      </c>
      <c r="CC316">
        <v>139.53182006111501</v>
      </c>
      <c r="CD316">
        <v>35.630587967180702</v>
      </c>
      <c r="CE316">
        <v>139.73642698954799</v>
      </c>
      <c r="CF316">
        <v>35.461844841414198</v>
      </c>
      <c r="CG316">
        <v>139.53177975538799</v>
      </c>
    </row>
    <row r="317" spans="1:85" x14ac:dyDescent="0.4">
      <c r="B317">
        <v>192278</v>
      </c>
      <c r="C317" t="s">
        <v>118</v>
      </c>
      <c r="D317">
        <v>200</v>
      </c>
      <c r="E317" t="s">
        <v>88</v>
      </c>
      <c r="F317" s="1">
        <v>39779.35670138889</v>
      </c>
      <c r="G317" s="1">
        <v>39779.3984837963</v>
      </c>
      <c r="H317">
        <v>3610</v>
      </c>
      <c r="I317" t="str">
        <f>テーブル1[[#This Row],[出発地緯度]]&amp;","&amp;テーブル1[[#This Row],[出発地経度]]</f>
        <v>35.4616477631978,139.531820061115</v>
      </c>
      <c r="J317" t="str">
        <f>テーブル1[[#This Row],[到着地緯度]]&amp;","&amp;テーブル1[[#This Row],[到着地経度]]</f>
        <v>35.4252477897975,139.316173646455</v>
      </c>
      <c r="K317" t="s">
        <v>79</v>
      </c>
      <c r="L317" t="s">
        <v>111</v>
      </c>
      <c r="M317" t="s">
        <v>87</v>
      </c>
      <c r="N317" t="s">
        <v>87</v>
      </c>
      <c r="O317" t="s">
        <v>100</v>
      </c>
      <c r="AB317">
        <v>200</v>
      </c>
      <c r="AC317" s="1">
        <v>39779.374282407407</v>
      </c>
      <c r="AD317">
        <v>240</v>
      </c>
      <c r="AE317" s="1">
        <v>39779.389398148145</v>
      </c>
      <c r="AF317" t="s">
        <v>84</v>
      </c>
      <c r="AH317" t="s">
        <v>84</v>
      </c>
      <c r="AJ317" t="s">
        <v>84</v>
      </c>
      <c r="AL317" t="s">
        <v>84</v>
      </c>
      <c r="AN317" t="s">
        <v>84</v>
      </c>
      <c r="AP317" t="s">
        <v>84</v>
      </c>
      <c r="AR317" t="s">
        <v>84</v>
      </c>
      <c r="AT317" t="s">
        <v>84</v>
      </c>
      <c r="AV317" t="s">
        <v>84</v>
      </c>
      <c r="AX317" t="s">
        <v>84</v>
      </c>
      <c r="AZ317" t="s">
        <v>84</v>
      </c>
      <c r="BB317" t="s">
        <v>84</v>
      </c>
      <c r="BD317">
        <v>3905</v>
      </c>
      <c r="BE317">
        <v>81</v>
      </c>
      <c r="BF317">
        <v>110</v>
      </c>
      <c r="BG317" t="s">
        <v>79</v>
      </c>
      <c r="BH317">
        <v>35.458401500000001</v>
      </c>
      <c r="BI317">
        <v>139.5349999</v>
      </c>
      <c r="BJ317">
        <v>82</v>
      </c>
      <c r="BK317">
        <v>120</v>
      </c>
      <c r="BL317" t="s">
        <v>107</v>
      </c>
      <c r="BM317">
        <v>35.422001399999999</v>
      </c>
      <c r="BN317">
        <v>139.3193339</v>
      </c>
      <c r="BO317">
        <v>1</v>
      </c>
      <c r="BP317" t="s">
        <v>81</v>
      </c>
      <c r="BQ317">
        <v>1</v>
      </c>
      <c r="BR317">
        <v>1</v>
      </c>
      <c r="BS317">
        <v>1</v>
      </c>
      <c r="BT317">
        <v>1</v>
      </c>
      <c r="BU317">
        <v>200</v>
      </c>
      <c r="BV317">
        <f>IF(テーブル1[[#This Row],[出発地施設緯度.世界測地系.]]="NA",テーブル1[[#This Row],[Olat]],テーブル1[[#This Row],[出発地施設緯度.世界測地系.]])</f>
        <v>35.461647763197803</v>
      </c>
      <c r="BW317">
        <f>IF(テーブル1[[#This Row],[出発地施設経度.世界測地系.]]="NA",テーブル1[[#This Row],[Olon]],テーブル1[[#This Row],[出発地施設経度.世界測地系.]])</f>
        <v>139.53182006111501</v>
      </c>
      <c r="BX317">
        <f>IF(テーブル1[[#This Row],[到着地施設緯度.世界測地系.]]="NA",テーブル1[[#This Row],[Dlat]],テーブル1[[#This Row],[到着地施設緯度.世界測地系.]])</f>
        <v>35.425247789797503</v>
      </c>
      <c r="BY317">
        <f>IF(テーブル1[[#This Row],[到着地施設経度.世界測地系.]]="NA",テーブル1[[#This Row],[Dlon]],テーブル1[[#This Row],[到着地施設経度.世界測地系.]])</f>
        <v>139.31617364645501</v>
      </c>
      <c r="BZ317">
        <v>35.461647763197803</v>
      </c>
      <c r="CA317">
        <v>139.53182006111501</v>
      </c>
      <c r="CB317">
        <v>35.425247789797503</v>
      </c>
      <c r="CC317">
        <v>139.31617364645501</v>
      </c>
      <c r="CD317">
        <v>35.459548816797103</v>
      </c>
      <c r="CE317">
        <v>139.533485719433</v>
      </c>
      <c r="CF317">
        <v>35.424256337437903</v>
      </c>
      <c r="CG317">
        <v>139.31855489434699</v>
      </c>
    </row>
    <row r="318" spans="1:85" x14ac:dyDescent="0.4">
      <c r="B318">
        <v>188509</v>
      </c>
      <c r="C318" t="s">
        <v>118</v>
      </c>
      <c r="D318">
        <v>200</v>
      </c>
      <c r="E318" t="s">
        <v>88</v>
      </c>
      <c r="F318" s="1">
        <v>39771.423726851855</v>
      </c>
      <c r="G318" s="1">
        <v>39771.475694444445</v>
      </c>
      <c r="H318">
        <v>4490</v>
      </c>
      <c r="I318" t="str">
        <f>テーブル1[[#This Row],[出発地緯度]]&amp;","&amp;テーブル1[[#This Row],[出発地経度]]</f>
        <v>35.6564860657894,139.591509832264</v>
      </c>
      <c r="J318" t="str">
        <f>テーブル1[[#This Row],[到着地緯度]]&amp;","&amp;テーブル1[[#This Row],[到着地経度]]</f>
        <v>35.4616477631978,139.531820061115</v>
      </c>
      <c r="K318" t="s">
        <v>138</v>
      </c>
      <c r="L318" t="s">
        <v>79</v>
      </c>
      <c r="M318" t="s">
        <v>100</v>
      </c>
      <c r="N318" t="s">
        <v>83</v>
      </c>
      <c r="O318" t="s">
        <v>87</v>
      </c>
      <c r="AB318">
        <v>210</v>
      </c>
      <c r="AC318" s="1">
        <v>39771.441319444442</v>
      </c>
      <c r="AD318">
        <v>200</v>
      </c>
      <c r="AE318" s="1">
        <v>39771.458449074074</v>
      </c>
      <c r="AF318" t="s">
        <v>84</v>
      </c>
      <c r="AH318" t="s">
        <v>84</v>
      </c>
      <c r="AJ318" t="s">
        <v>84</v>
      </c>
      <c r="AL318" t="s">
        <v>84</v>
      </c>
      <c r="AN318" t="s">
        <v>84</v>
      </c>
      <c r="AP318" t="s">
        <v>84</v>
      </c>
      <c r="AR318" t="s">
        <v>84</v>
      </c>
      <c r="AT318" t="s">
        <v>84</v>
      </c>
      <c r="AV318" t="s">
        <v>84</v>
      </c>
      <c r="AX318" t="s">
        <v>84</v>
      </c>
      <c r="AZ318" t="s">
        <v>84</v>
      </c>
      <c r="BB318" t="s">
        <v>84</v>
      </c>
      <c r="BD318">
        <v>1629</v>
      </c>
      <c r="BE318">
        <v>254</v>
      </c>
      <c r="BF318">
        <v>270</v>
      </c>
      <c r="BG318" t="s">
        <v>139</v>
      </c>
      <c r="BH318">
        <v>35.653259599999998</v>
      </c>
      <c r="BI318">
        <v>139.5947036</v>
      </c>
      <c r="BJ318">
        <v>81</v>
      </c>
      <c r="BK318">
        <v>110</v>
      </c>
      <c r="BL318" t="s">
        <v>79</v>
      </c>
      <c r="BM318">
        <v>35.458401500000001</v>
      </c>
      <c r="BN318">
        <v>139.5349999</v>
      </c>
      <c r="BO318">
        <v>1</v>
      </c>
      <c r="BP318" t="s">
        <v>81</v>
      </c>
      <c r="BQ318">
        <v>1</v>
      </c>
      <c r="BR318">
        <v>1</v>
      </c>
      <c r="BS318">
        <v>1</v>
      </c>
      <c r="BT318">
        <v>1</v>
      </c>
      <c r="BU318">
        <v>240</v>
      </c>
      <c r="BV318">
        <f>IF(テーブル1[[#This Row],[出発地施設緯度.世界測地系.]]="NA",テーブル1[[#This Row],[Olat]],テーブル1[[#This Row],[出発地施設緯度.世界測地系.]])</f>
        <v>35.656486065789402</v>
      </c>
      <c r="BW318">
        <f>IF(テーブル1[[#This Row],[出発地施設経度.世界測地系.]]="NA",テーブル1[[#This Row],[Olon]],テーブル1[[#This Row],[出発地施設経度.世界測地系.]])</f>
        <v>139.59150983226399</v>
      </c>
      <c r="BX318">
        <f>IF(テーブル1[[#This Row],[到着地施設緯度.世界測地系.]]="NA",テーブル1[[#This Row],[Dlat]],テーブル1[[#This Row],[到着地施設緯度.世界測地系.]])</f>
        <v>35.461647763197803</v>
      </c>
      <c r="BY318">
        <f>IF(テーブル1[[#This Row],[到着地施設経度.世界測地系.]]="NA",テーブル1[[#This Row],[Dlon]],テーブル1[[#This Row],[到着地施設経度.世界測地系.]])</f>
        <v>139.53182006111501</v>
      </c>
      <c r="BZ318">
        <v>35.656486065789402</v>
      </c>
      <c r="CA318">
        <v>139.59150983226399</v>
      </c>
      <c r="CB318">
        <v>35.461647763197803</v>
      </c>
      <c r="CC318">
        <v>139.53182006111501</v>
      </c>
      <c r="CD318">
        <v>35.658327369639103</v>
      </c>
      <c r="CE318">
        <v>139.591555443689</v>
      </c>
      <c r="CF318">
        <v>35.6421751776858</v>
      </c>
      <c r="CG318">
        <v>139.59615820518999</v>
      </c>
    </row>
    <row r="319" spans="1:85" x14ac:dyDescent="0.4">
      <c r="B319">
        <v>196316</v>
      </c>
      <c r="C319" t="s">
        <v>118</v>
      </c>
      <c r="D319">
        <v>200</v>
      </c>
      <c r="E319" t="s">
        <v>88</v>
      </c>
      <c r="F319" s="1">
        <v>39786.428483796299</v>
      </c>
      <c r="G319" s="1">
        <v>39786.486620370371</v>
      </c>
      <c r="H319">
        <v>5023</v>
      </c>
      <c r="I319" t="str">
        <f>テーブル1[[#This Row],[出発地緯度]]&amp;","&amp;テーブル1[[#This Row],[出発地経度]]</f>
        <v>35.6564860657894,139.591509832264</v>
      </c>
      <c r="J319" t="str">
        <f>テーブル1[[#This Row],[到着地緯度]]&amp;","&amp;テーブル1[[#This Row],[到着地経度]]</f>
        <v>35.4616477631978,139.531820061115</v>
      </c>
      <c r="K319" t="s">
        <v>138</v>
      </c>
      <c r="L319" t="s">
        <v>79</v>
      </c>
      <c r="M319" t="s">
        <v>100</v>
      </c>
      <c r="N319" t="s">
        <v>83</v>
      </c>
      <c r="O319" t="s">
        <v>102</v>
      </c>
      <c r="AB319">
        <v>210</v>
      </c>
      <c r="AC319" s="1">
        <v>39786.442337962966</v>
      </c>
      <c r="AD319">
        <v>220</v>
      </c>
      <c r="AE319" s="1">
        <v>39786.474780092591</v>
      </c>
      <c r="AF319" t="s">
        <v>84</v>
      </c>
      <c r="AH319" t="s">
        <v>84</v>
      </c>
      <c r="AJ319" t="s">
        <v>84</v>
      </c>
      <c r="AL319" t="s">
        <v>84</v>
      </c>
      <c r="AN319" t="s">
        <v>84</v>
      </c>
      <c r="AP319" t="s">
        <v>84</v>
      </c>
      <c r="AR319" t="s">
        <v>84</v>
      </c>
      <c r="AT319" t="s">
        <v>84</v>
      </c>
      <c r="AV319" t="s">
        <v>84</v>
      </c>
      <c r="AX319" t="s">
        <v>84</v>
      </c>
      <c r="AZ319" t="s">
        <v>84</v>
      </c>
      <c r="BB319" t="s">
        <v>84</v>
      </c>
      <c r="BD319">
        <v>6039</v>
      </c>
      <c r="BE319">
        <v>254</v>
      </c>
      <c r="BF319">
        <v>270</v>
      </c>
      <c r="BG319" t="s">
        <v>139</v>
      </c>
      <c r="BH319">
        <v>35.653259599999998</v>
      </c>
      <c r="BI319">
        <v>139.5947036</v>
      </c>
      <c r="BJ319">
        <v>81</v>
      </c>
      <c r="BK319">
        <v>110</v>
      </c>
      <c r="BL319" t="s">
        <v>79</v>
      </c>
      <c r="BM319">
        <v>35.458401500000001</v>
      </c>
      <c r="BN319">
        <v>139.5349999</v>
      </c>
      <c r="BO319">
        <v>1</v>
      </c>
      <c r="BP319" t="s">
        <v>81</v>
      </c>
      <c r="BQ319">
        <v>1</v>
      </c>
      <c r="BR319">
        <v>1</v>
      </c>
      <c r="BS319">
        <v>1</v>
      </c>
      <c r="BT319">
        <v>1</v>
      </c>
      <c r="BU319">
        <v>240</v>
      </c>
      <c r="BV319">
        <f>IF(テーブル1[[#This Row],[出発地施設緯度.世界測地系.]]="NA",テーブル1[[#This Row],[Olat]],テーブル1[[#This Row],[出発地施設緯度.世界測地系.]])</f>
        <v>35.656486065789402</v>
      </c>
      <c r="BW319">
        <f>IF(テーブル1[[#This Row],[出発地施設経度.世界測地系.]]="NA",テーブル1[[#This Row],[Olon]],テーブル1[[#This Row],[出発地施設経度.世界測地系.]])</f>
        <v>139.59150983226399</v>
      </c>
      <c r="BX319">
        <f>IF(テーブル1[[#This Row],[到着地施設緯度.世界測地系.]]="NA",テーブル1[[#This Row],[Dlat]],テーブル1[[#This Row],[到着地施設緯度.世界測地系.]])</f>
        <v>35.461647763197803</v>
      </c>
      <c r="BY319">
        <f>IF(テーブル1[[#This Row],[到着地施設経度.世界測地系.]]="NA",テーブル1[[#This Row],[Dlon]],テーブル1[[#This Row],[到着地施設経度.世界測地系.]])</f>
        <v>139.53182006111501</v>
      </c>
      <c r="BZ319">
        <v>35.656486065789402</v>
      </c>
      <c r="CA319">
        <v>139.59150983226399</v>
      </c>
      <c r="CB319">
        <v>35.461647763197803</v>
      </c>
      <c r="CC319">
        <v>139.53182006111501</v>
      </c>
      <c r="CD319">
        <v>35.642668638304301</v>
      </c>
      <c r="CE319">
        <v>139.59692531875999</v>
      </c>
      <c r="CF319">
        <v>35.474976935051203</v>
      </c>
      <c r="CG319">
        <v>139.54885473263599</v>
      </c>
    </row>
    <row r="320" spans="1:85" x14ac:dyDescent="0.4">
      <c r="A320">
        <v>1</v>
      </c>
      <c r="B320">
        <v>224901</v>
      </c>
      <c r="C320" t="s">
        <v>118</v>
      </c>
      <c r="D320">
        <v>200</v>
      </c>
      <c r="E320" t="s">
        <v>88</v>
      </c>
      <c r="F320" s="1">
        <v>39802.551759259259</v>
      </c>
      <c r="G320" s="1">
        <v>39802.583310185182</v>
      </c>
      <c r="H320">
        <v>2726</v>
      </c>
      <c r="I320" t="str">
        <f>テーブル1[[#This Row],[出発地緯度]]&amp;","&amp;テーブル1[[#This Row],[出発地経度]]</f>
        <v>35.4728349736628,139.618098680619</v>
      </c>
      <c r="J320" t="str">
        <f>テーブル1[[#This Row],[到着地緯度]]&amp;","&amp;テーブル1[[#This Row],[到着地経度]]</f>
        <v>35.4616477631978,139.531820061115</v>
      </c>
      <c r="K320" t="s">
        <v>236</v>
      </c>
      <c r="L320" t="s">
        <v>79</v>
      </c>
      <c r="M320" t="s">
        <v>82</v>
      </c>
      <c r="N320" t="s">
        <v>83</v>
      </c>
      <c r="AB320">
        <v>210</v>
      </c>
      <c r="AC320" s="1">
        <v>39802.564236111109</v>
      </c>
      <c r="AD320" t="s">
        <v>84</v>
      </c>
      <c r="AF320" t="s">
        <v>84</v>
      </c>
      <c r="AH320" t="s">
        <v>84</v>
      </c>
      <c r="AJ320" t="s">
        <v>84</v>
      </c>
      <c r="AL320" t="s">
        <v>84</v>
      </c>
      <c r="AN320" t="s">
        <v>84</v>
      </c>
      <c r="AP320" t="s">
        <v>84</v>
      </c>
      <c r="AR320" t="s">
        <v>84</v>
      </c>
      <c r="AT320" t="s">
        <v>84</v>
      </c>
      <c r="AV320" t="s">
        <v>84</v>
      </c>
      <c r="AX320" t="s">
        <v>84</v>
      </c>
      <c r="AZ320" t="s">
        <v>84</v>
      </c>
      <c r="BB320" t="s">
        <v>84</v>
      </c>
      <c r="BD320">
        <v>10548</v>
      </c>
      <c r="BE320">
        <v>83</v>
      </c>
      <c r="BF320">
        <v>270</v>
      </c>
      <c r="BG320" t="s">
        <v>139</v>
      </c>
      <c r="BH320">
        <v>35.469588399999999</v>
      </c>
      <c r="BI320">
        <v>139.62128619999999</v>
      </c>
      <c r="BJ320">
        <v>81</v>
      </c>
      <c r="BK320">
        <v>110</v>
      </c>
      <c r="BL320" t="s">
        <v>79</v>
      </c>
      <c r="BM320">
        <v>35.458401500000001</v>
      </c>
      <c r="BN320">
        <v>139.5349999</v>
      </c>
      <c r="BO320">
        <v>1</v>
      </c>
      <c r="BP320" t="s">
        <v>81</v>
      </c>
      <c r="BQ320">
        <v>1</v>
      </c>
      <c r="BR320">
        <v>1</v>
      </c>
      <c r="BS320">
        <v>1</v>
      </c>
      <c r="BT320">
        <v>1</v>
      </c>
      <c r="BU320">
        <v>420</v>
      </c>
      <c r="BV320">
        <f>IF(テーブル1[[#This Row],[出発地施設緯度.世界測地系.]]="NA",テーブル1[[#This Row],[Olat]],テーブル1[[#This Row],[出発地施設緯度.世界測地系.]])</f>
        <v>35.472834973662799</v>
      </c>
      <c r="BW320">
        <f>IF(テーブル1[[#This Row],[出発地施設経度.世界測地系.]]="NA",テーブル1[[#This Row],[Olon]],テーブル1[[#This Row],[出発地施設経度.世界測地系.]])</f>
        <v>139.618098680619</v>
      </c>
      <c r="BX320">
        <f>IF(テーブル1[[#This Row],[到着地施設緯度.世界測地系.]]="NA",テーブル1[[#This Row],[Dlat]],テーブル1[[#This Row],[到着地施設緯度.世界測地系.]])</f>
        <v>35.461647763197803</v>
      </c>
      <c r="BY320">
        <f>IF(テーブル1[[#This Row],[到着地施設経度.世界測地系.]]="NA",テーブル1[[#This Row],[Dlon]],テーブル1[[#This Row],[到着地施設経度.世界測地系.]])</f>
        <v>139.53182006111501</v>
      </c>
      <c r="BZ320">
        <v>35.472834973662799</v>
      </c>
      <c r="CA320">
        <v>139.618098680619</v>
      </c>
      <c r="CB320">
        <v>35.461647763197803</v>
      </c>
      <c r="CC320">
        <v>139.53182006111501</v>
      </c>
      <c r="CD320">
        <v>35.471189653489397</v>
      </c>
      <c r="CE320">
        <v>139.618318638114</v>
      </c>
      <c r="CF320">
        <v>35.461769748696902</v>
      </c>
      <c r="CG320">
        <v>139.531736862408</v>
      </c>
    </row>
    <row r="321" spans="1:85" x14ac:dyDescent="0.4">
      <c r="B321">
        <v>193497</v>
      </c>
      <c r="C321" t="s">
        <v>118</v>
      </c>
      <c r="D321">
        <v>200</v>
      </c>
      <c r="E321" t="s">
        <v>88</v>
      </c>
      <c r="F321" s="1">
        <v>39781.425416666665</v>
      </c>
      <c r="G321" s="1">
        <v>39781.452523148146</v>
      </c>
      <c r="H321">
        <v>2342</v>
      </c>
      <c r="I321" t="str">
        <f>テーブル1[[#This Row],[出発地緯度]]&amp;","&amp;テーブル1[[#This Row],[出発地経度]]</f>
        <v>35.4718870876045,139.618817464572</v>
      </c>
      <c r="J321" t="str">
        <f>テーブル1[[#This Row],[到着地緯度]]&amp;","&amp;テーブル1[[#This Row],[到着地経度]]</f>
        <v>35.4617965458307,139.531736861174</v>
      </c>
      <c r="M321" t="s">
        <v>82</v>
      </c>
      <c r="N321" t="s">
        <v>83</v>
      </c>
      <c r="AB321">
        <v>210</v>
      </c>
      <c r="AC321" s="1">
        <v>39781.439097222225</v>
      </c>
      <c r="AD321" t="s">
        <v>84</v>
      </c>
      <c r="AF321" t="s">
        <v>84</v>
      </c>
      <c r="AH321" t="s">
        <v>84</v>
      </c>
      <c r="AJ321" t="s">
        <v>84</v>
      </c>
      <c r="AL321" t="s">
        <v>84</v>
      </c>
      <c r="AN321" t="s">
        <v>84</v>
      </c>
      <c r="AP321" t="s">
        <v>84</v>
      </c>
      <c r="AR321" t="s">
        <v>84</v>
      </c>
      <c r="AT321" t="s">
        <v>84</v>
      </c>
      <c r="AV321" t="s">
        <v>84</v>
      </c>
      <c r="AX321" t="s">
        <v>84</v>
      </c>
      <c r="AZ321" t="s">
        <v>84</v>
      </c>
      <c r="BB321" t="s">
        <v>84</v>
      </c>
      <c r="BD321">
        <v>4488</v>
      </c>
      <c r="BE321" t="s">
        <v>84</v>
      </c>
      <c r="BF321" t="s">
        <v>84</v>
      </c>
      <c r="BH321" t="s">
        <v>84</v>
      </c>
      <c r="BI321" t="s">
        <v>84</v>
      </c>
      <c r="BJ321" t="s">
        <v>84</v>
      </c>
      <c r="BK321" t="s">
        <v>84</v>
      </c>
      <c r="BM321" t="s">
        <v>84</v>
      </c>
      <c r="BN321" t="s">
        <v>84</v>
      </c>
      <c r="BO321" t="s">
        <v>84</v>
      </c>
      <c r="BQ321">
        <v>0</v>
      </c>
      <c r="BR321">
        <v>1</v>
      </c>
      <c r="BS321">
        <v>1</v>
      </c>
      <c r="BT321">
        <v>1</v>
      </c>
      <c r="BU321">
        <v>420</v>
      </c>
      <c r="BV321">
        <f>IF(テーブル1[[#This Row],[出発地施設緯度.世界測地系.]]="NA",テーブル1[[#This Row],[Olat]],テーブル1[[#This Row],[出発地施設緯度.世界測地系.]])</f>
        <v>35.4718870876045</v>
      </c>
      <c r="BW321">
        <f>IF(テーブル1[[#This Row],[出発地施設経度.世界測地系.]]="NA",テーブル1[[#This Row],[Olon]],テーブル1[[#This Row],[出発地施設経度.世界測地系.]])</f>
        <v>139.618817464572</v>
      </c>
      <c r="BX321">
        <f>IF(テーブル1[[#This Row],[到着地施設緯度.世界測地系.]]="NA",テーブル1[[#This Row],[Dlat]],テーブル1[[#This Row],[到着地施設緯度.世界測地系.]])</f>
        <v>35.461796545830701</v>
      </c>
      <c r="BY321">
        <f>IF(テーブル1[[#This Row],[到着地施設経度.世界測地系.]]="NA",テーブル1[[#This Row],[Dlon]],テーブル1[[#This Row],[到着地施設経度.世界測地系.]])</f>
        <v>139.53173686117401</v>
      </c>
      <c r="BZ321" t="s">
        <v>84</v>
      </c>
      <c r="CA321" t="s">
        <v>84</v>
      </c>
      <c r="CB321" t="s">
        <v>84</v>
      </c>
      <c r="CC321" t="s">
        <v>84</v>
      </c>
      <c r="CD321">
        <v>35.4718870876045</v>
      </c>
      <c r="CE321">
        <v>139.618817464572</v>
      </c>
      <c r="CF321">
        <v>35.461796545830701</v>
      </c>
      <c r="CG321">
        <v>139.53173686117401</v>
      </c>
    </row>
    <row r="322" spans="1:85" x14ac:dyDescent="0.4">
      <c r="B322">
        <v>195961</v>
      </c>
      <c r="C322" t="s">
        <v>118</v>
      </c>
      <c r="D322">
        <v>200</v>
      </c>
      <c r="E322" t="s">
        <v>88</v>
      </c>
      <c r="F322" s="1">
        <v>39785.803784722222</v>
      </c>
      <c r="G322" s="1">
        <v>39785.843321759261</v>
      </c>
      <c r="H322">
        <v>3416</v>
      </c>
      <c r="I322" t="str">
        <f>テーブル1[[#This Row],[出発地緯度]]&amp;","&amp;テーブル1[[#This Row],[出発地経度]]</f>
        <v>35.4261661611791,139.320158873197</v>
      </c>
      <c r="J322" t="str">
        <f>テーブル1[[#This Row],[到着地緯度]]&amp;","&amp;テーブル1[[#This Row],[到着地経度]]</f>
        <v>35.4617965440493,139.531634869644</v>
      </c>
      <c r="M322" t="s">
        <v>100</v>
      </c>
      <c r="N322" t="s">
        <v>87</v>
      </c>
      <c r="O322" t="s">
        <v>87</v>
      </c>
      <c r="AB322">
        <v>200</v>
      </c>
      <c r="AC322" s="1">
        <v>39785.817395833335</v>
      </c>
      <c r="AD322">
        <v>200</v>
      </c>
      <c r="AE322" s="1">
        <v>39785.825798611113</v>
      </c>
      <c r="AF322" t="s">
        <v>84</v>
      </c>
      <c r="AH322" t="s">
        <v>84</v>
      </c>
      <c r="AJ322" t="s">
        <v>84</v>
      </c>
      <c r="AL322" t="s">
        <v>84</v>
      </c>
      <c r="AN322" t="s">
        <v>84</v>
      </c>
      <c r="AP322" t="s">
        <v>84</v>
      </c>
      <c r="AR322" t="s">
        <v>84</v>
      </c>
      <c r="AT322" t="s">
        <v>84</v>
      </c>
      <c r="AV322" t="s">
        <v>84</v>
      </c>
      <c r="AX322" t="s">
        <v>84</v>
      </c>
      <c r="AZ322" t="s">
        <v>84</v>
      </c>
      <c r="BB322" t="s">
        <v>84</v>
      </c>
      <c r="BD322">
        <v>5857</v>
      </c>
      <c r="BE322" t="s">
        <v>84</v>
      </c>
      <c r="BF322" t="s">
        <v>84</v>
      </c>
      <c r="BH322" t="s">
        <v>84</v>
      </c>
      <c r="BI322" t="s">
        <v>84</v>
      </c>
      <c r="BJ322" t="s">
        <v>84</v>
      </c>
      <c r="BK322" t="s">
        <v>84</v>
      </c>
      <c r="BM322" t="s">
        <v>84</v>
      </c>
      <c r="BN322" t="s">
        <v>84</v>
      </c>
      <c r="BO322" t="s">
        <v>84</v>
      </c>
      <c r="BQ322">
        <v>0</v>
      </c>
      <c r="BR322">
        <v>1</v>
      </c>
      <c r="BS322">
        <v>1</v>
      </c>
      <c r="BT322">
        <v>1</v>
      </c>
      <c r="BU322">
        <v>240</v>
      </c>
      <c r="BV322">
        <f>IF(テーブル1[[#This Row],[出発地施設緯度.世界測地系.]]="NA",テーブル1[[#This Row],[Olat]],テーブル1[[#This Row],[出発地施設緯度.世界測地系.]])</f>
        <v>35.426166161179097</v>
      </c>
      <c r="BW322">
        <f>IF(テーブル1[[#This Row],[出発地施設経度.世界測地系.]]="NA",テーブル1[[#This Row],[Olon]],テーブル1[[#This Row],[出発地施設経度.世界測地系.]])</f>
        <v>139.32015887319699</v>
      </c>
      <c r="BX322">
        <f>IF(テーブル1[[#This Row],[到着地施設緯度.世界測地系.]]="NA",テーブル1[[#This Row],[Dlat]],テーブル1[[#This Row],[到着地施設緯度.世界測地系.]])</f>
        <v>35.461796544049299</v>
      </c>
      <c r="BY322">
        <f>IF(テーブル1[[#This Row],[到着地施設経度.世界測地系.]]="NA",テーブル1[[#This Row],[Dlon]],テーブル1[[#This Row],[到着地施設経度.世界測地系.]])</f>
        <v>139.53163486964399</v>
      </c>
      <c r="BZ322" t="s">
        <v>84</v>
      </c>
      <c r="CA322" t="s">
        <v>84</v>
      </c>
      <c r="CB322" t="s">
        <v>84</v>
      </c>
      <c r="CC322" t="s">
        <v>84</v>
      </c>
      <c r="CD322">
        <v>35.426166161179097</v>
      </c>
      <c r="CE322">
        <v>139.32015887319699</v>
      </c>
      <c r="CF322">
        <v>35.461796544049299</v>
      </c>
      <c r="CG322">
        <v>139.53163486964399</v>
      </c>
    </row>
    <row r="323" spans="1:85" x14ac:dyDescent="0.4">
      <c r="A323">
        <v>1</v>
      </c>
      <c r="B323">
        <v>197061</v>
      </c>
      <c r="C323" t="s">
        <v>118</v>
      </c>
      <c r="D323">
        <v>200</v>
      </c>
      <c r="E323" t="s">
        <v>88</v>
      </c>
      <c r="F323" s="1">
        <v>39787.80773148148</v>
      </c>
      <c r="G323" s="1">
        <v>39787.852824074071</v>
      </c>
      <c r="H323">
        <v>3896</v>
      </c>
      <c r="I323" t="str">
        <f>テーブル1[[#This Row],[出発地緯度]]&amp;","&amp;テーブル1[[#This Row],[出発地経度]]</f>
        <v>35.4263377382151,139.32561981177</v>
      </c>
      <c r="J323" t="str">
        <f>テーブル1[[#This Row],[到着地緯度]]&amp;","&amp;テーブル1[[#This Row],[到着地経度]]</f>
        <v>35.4617375521407,139.53173686389</v>
      </c>
      <c r="M323" t="s">
        <v>100</v>
      </c>
      <c r="N323" t="s">
        <v>87</v>
      </c>
      <c r="O323" t="s">
        <v>87</v>
      </c>
      <c r="AB323">
        <v>200</v>
      </c>
      <c r="AC323" s="1">
        <v>39787.827013888891</v>
      </c>
      <c r="AD323">
        <v>200</v>
      </c>
      <c r="AE323" s="1">
        <v>39787.835451388892</v>
      </c>
      <c r="AF323" t="s">
        <v>84</v>
      </c>
      <c r="AH323" t="s">
        <v>84</v>
      </c>
      <c r="AJ323" t="s">
        <v>84</v>
      </c>
      <c r="AL323" t="s">
        <v>84</v>
      </c>
      <c r="AN323" t="s">
        <v>84</v>
      </c>
      <c r="AP323" t="s">
        <v>84</v>
      </c>
      <c r="AR323" t="s">
        <v>84</v>
      </c>
      <c r="AT323" t="s">
        <v>84</v>
      </c>
      <c r="AV323" t="s">
        <v>84</v>
      </c>
      <c r="AX323" t="s">
        <v>84</v>
      </c>
      <c r="AZ323" t="s">
        <v>84</v>
      </c>
      <c r="BB323" t="s">
        <v>84</v>
      </c>
      <c r="BD323">
        <v>6428</v>
      </c>
      <c r="BE323" t="s">
        <v>84</v>
      </c>
      <c r="BF323" t="s">
        <v>84</v>
      </c>
      <c r="BH323" t="s">
        <v>84</v>
      </c>
      <c r="BI323" t="s">
        <v>84</v>
      </c>
      <c r="BJ323" t="s">
        <v>84</v>
      </c>
      <c r="BK323" t="s">
        <v>84</v>
      </c>
      <c r="BM323" t="s">
        <v>84</v>
      </c>
      <c r="BN323" t="s">
        <v>84</v>
      </c>
      <c r="BO323" t="s">
        <v>84</v>
      </c>
      <c r="BQ323">
        <v>0</v>
      </c>
      <c r="BR323">
        <v>1</v>
      </c>
      <c r="BS323">
        <v>1</v>
      </c>
      <c r="BT323">
        <v>1</v>
      </c>
      <c r="BU323">
        <v>240</v>
      </c>
      <c r="BV323">
        <f>IF(テーブル1[[#This Row],[出発地施設緯度.世界測地系.]]="NA",テーブル1[[#This Row],[Olat]],テーブル1[[#This Row],[出発地施設緯度.世界測地系.]])</f>
        <v>35.426337738215103</v>
      </c>
      <c r="BW323">
        <f>IF(テーブル1[[#This Row],[出発地施設経度.世界測地系.]]="NA",テーブル1[[#This Row],[Olon]],テーブル1[[#This Row],[出発地施設経度.世界測地系.]])</f>
        <v>139.32561981177</v>
      </c>
      <c r="BX323">
        <f>IF(テーブル1[[#This Row],[到着地施設緯度.世界測地系.]]="NA",テーブル1[[#This Row],[Dlat]],テーブル1[[#This Row],[到着地施設緯度.世界測地系.]])</f>
        <v>35.461737552140697</v>
      </c>
      <c r="BY323">
        <f>IF(テーブル1[[#This Row],[到着地施設経度.世界測地系.]]="NA",テーブル1[[#This Row],[Dlon]],テーブル1[[#This Row],[到着地施設経度.世界測地系.]])</f>
        <v>139.53173686388999</v>
      </c>
      <c r="BZ323" t="s">
        <v>84</v>
      </c>
      <c r="CA323" t="s">
        <v>84</v>
      </c>
      <c r="CB323" t="s">
        <v>84</v>
      </c>
      <c r="CC323" t="s">
        <v>84</v>
      </c>
      <c r="CD323">
        <v>35.426337738215103</v>
      </c>
      <c r="CE323">
        <v>139.32561981177</v>
      </c>
      <c r="CF323">
        <v>35.461737552140697</v>
      </c>
      <c r="CG323">
        <v>139.53173686388999</v>
      </c>
    </row>
    <row r="324" spans="1:85" x14ac:dyDescent="0.4">
      <c r="B324">
        <v>210603</v>
      </c>
      <c r="C324" t="s">
        <v>118</v>
      </c>
      <c r="D324">
        <v>200</v>
      </c>
      <c r="E324" t="s">
        <v>88</v>
      </c>
      <c r="F324" s="1">
        <v>39793.499502314815</v>
      </c>
      <c r="G324" s="1">
        <v>39793.820092592592</v>
      </c>
      <c r="H324">
        <v>27699</v>
      </c>
      <c r="I324" t="str">
        <f>テーブル1[[#This Row],[出発地緯度]]&amp;","&amp;テーブル1[[#This Row],[出発地経度]]</f>
        <v>35.4243582139848,139.317836049356</v>
      </c>
      <c r="J324" t="str">
        <f>テーブル1[[#This Row],[到着地緯度]]&amp;","&amp;テーブル1[[#This Row],[到着地経度]]</f>
        <v>35.4616356621954,139.531688572592</v>
      </c>
      <c r="M324" t="s">
        <v>100</v>
      </c>
      <c r="N324" t="s">
        <v>87</v>
      </c>
      <c r="O324" t="s">
        <v>87</v>
      </c>
      <c r="AB324">
        <v>200</v>
      </c>
      <c r="AC324" s="1">
        <v>39793.515532407408</v>
      </c>
      <c r="AD324">
        <v>200</v>
      </c>
      <c r="AE324" s="1">
        <v>39793.525185185186</v>
      </c>
      <c r="AF324" t="s">
        <v>84</v>
      </c>
      <c r="AH324" t="s">
        <v>84</v>
      </c>
      <c r="AJ324" t="s">
        <v>84</v>
      </c>
      <c r="AL324" t="s">
        <v>84</v>
      </c>
      <c r="AN324" t="s">
        <v>84</v>
      </c>
      <c r="AP324" t="s">
        <v>84</v>
      </c>
      <c r="AR324" t="s">
        <v>84</v>
      </c>
      <c r="AT324" t="s">
        <v>84</v>
      </c>
      <c r="AV324" t="s">
        <v>84</v>
      </c>
      <c r="AX324" t="s">
        <v>84</v>
      </c>
      <c r="AZ324" t="s">
        <v>84</v>
      </c>
      <c r="BB324" t="s">
        <v>84</v>
      </c>
      <c r="BD324">
        <v>8215</v>
      </c>
      <c r="BE324" t="s">
        <v>84</v>
      </c>
      <c r="BF324" t="s">
        <v>84</v>
      </c>
      <c r="BH324" t="s">
        <v>84</v>
      </c>
      <c r="BI324" t="s">
        <v>84</v>
      </c>
      <c r="BJ324" t="s">
        <v>84</v>
      </c>
      <c r="BK324" t="s">
        <v>84</v>
      </c>
      <c r="BM324" t="s">
        <v>84</v>
      </c>
      <c r="BN324" t="s">
        <v>84</v>
      </c>
      <c r="BO324" t="s">
        <v>84</v>
      </c>
      <c r="BQ324">
        <v>0</v>
      </c>
      <c r="BR324">
        <v>1</v>
      </c>
      <c r="BS324">
        <v>1</v>
      </c>
      <c r="BT324">
        <v>1</v>
      </c>
      <c r="BU324">
        <v>240</v>
      </c>
      <c r="BV324">
        <f>IF(テーブル1[[#This Row],[出発地施設緯度.世界測地系.]]="NA",テーブル1[[#This Row],[Olat]],テーブル1[[#This Row],[出発地施設緯度.世界測地系.]])</f>
        <v>35.424358213984803</v>
      </c>
      <c r="BW324">
        <f>IF(テーブル1[[#This Row],[出発地施設経度.世界測地系.]]="NA",テーブル1[[#This Row],[Olon]],テーブル1[[#This Row],[出発地施設経度.世界測地系.]])</f>
        <v>139.317836049356</v>
      </c>
      <c r="BX324">
        <f>IF(テーブル1[[#This Row],[到着地施設緯度.世界測地系.]]="NA",テーブル1[[#This Row],[Dlat]],テーブル1[[#This Row],[到着地施設緯度.世界測地系.]])</f>
        <v>35.461635662195398</v>
      </c>
      <c r="BY324">
        <f>IF(テーブル1[[#This Row],[到着地施設経度.世界測地系.]]="NA",テーブル1[[#This Row],[Dlon]],テーブル1[[#This Row],[到着地施設経度.世界測地系.]])</f>
        <v>139.531688572592</v>
      </c>
      <c r="BZ324" t="s">
        <v>84</v>
      </c>
      <c r="CA324" t="s">
        <v>84</v>
      </c>
      <c r="CB324" t="s">
        <v>84</v>
      </c>
      <c r="CC324" t="s">
        <v>84</v>
      </c>
      <c r="CD324">
        <v>35.424358213984803</v>
      </c>
      <c r="CE324">
        <v>139.317836049356</v>
      </c>
      <c r="CF324">
        <v>35.461635662195398</v>
      </c>
      <c r="CG324">
        <v>139.531688572592</v>
      </c>
    </row>
    <row r="325" spans="1:85" x14ac:dyDescent="0.4">
      <c r="B325">
        <v>224256</v>
      </c>
      <c r="C325" t="s">
        <v>118</v>
      </c>
      <c r="D325">
        <v>200</v>
      </c>
      <c r="E325" t="s">
        <v>88</v>
      </c>
      <c r="F325" s="1">
        <v>39800.669386574074</v>
      </c>
      <c r="G325" s="1">
        <v>39800.710740740738</v>
      </c>
      <c r="H325">
        <v>3573</v>
      </c>
      <c r="I325" t="str">
        <f>テーブル1[[#This Row],[出発地緯度]]&amp;","&amp;テーブル1[[#This Row],[出発地経度]]</f>
        <v>35.4244064997309,139.317315690347</v>
      </c>
      <c r="J325" t="str">
        <f>テーブル1[[#This Row],[到着地緯度]]&amp;","&amp;テーブル1[[#This Row],[到着地経度]]</f>
        <v>35.4619682254066,139.531618863068</v>
      </c>
      <c r="M325" t="s">
        <v>100</v>
      </c>
      <c r="N325" t="s">
        <v>87</v>
      </c>
      <c r="O325" t="s">
        <v>87</v>
      </c>
      <c r="AB325">
        <v>200</v>
      </c>
      <c r="AC325" s="1">
        <v>39800.67900462963</v>
      </c>
      <c r="AD325">
        <v>200</v>
      </c>
      <c r="AE325" s="1">
        <v>39800.691932870373</v>
      </c>
      <c r="AF325" t="s">
        <v>84</v>
      </c>
      <c r="AH325" t="s">
        <v>84</v>
      </c>
      <c r="AJ325" t="s">
        <v>84</v>
      </c>
      <c r="AL325" t="s">
        <v>84</v>
      </c>
      <c r="AN325" t="s">
        <v>84</v>
      </c>
      <c r="AP325" t="s">
        <v>84</v>
      </c>
      <c r="AR325" t="s">
        <v>84</v>
      </c>
      <c r="AT325" t="s">
        <v>84</v>
      </c>
      <c r="AV325" t="s">
        <v>84</v>
      </c>
      <c r="AX325" t="s">
        <v>84</v>
      </c>
      <c r="AZ325" t="s">
        <v>84</v>
      </c>
      <c r="BB325" t="s">
        <v>84</v>
      </c>
      <c r="BD325">
        <v>10038</v>
      </c>
      <c r="BE325" t="s">
        <v>84</v>
      </c>
      <c r="BF325" t="s">
        <v>84</v>
      </c>
      <c r="BH325" t="s">
        <v>84</v>
      </c>
      <c r="BI325" t="s">
        <v>84</v>
      </c>
      <c r="BJ325" t="s">
        <v>84</v>
      </c>
      <c r="BK325" t="s">
        <v>84</v>
      </c>
      <c r="BM325" t="s">
        <v>84</v>
      </c>
      <c r="BN325" t="s">
        <v>84</v>
      </c>
      <c r="BO325" t="s">
        <v>84</v>
      </c>
      <c r="BQ325">
        <v>0</v>
      </c>
      <c r="BR325">
        <v>1</v>
      </c>
      <c r="BS325">
        <v>1</v>
      </c>
      <c r="BT325">
        <v>1</v>
      </c>
      <c r="BU325">
        <v>240</v>
      </c>
      <c r="BV325">
        <f>IF(テーブル1[[#This Row],[出発地施設緯度.世界測地系.]]="NA",テーブル1[[#This Row],[Olat]],テーブル1[[#This Row],[出発地施設緯度.世界測地系.]])</f>
        <v>35.4244064997309</v>
      </c>
      <c r="BW325">
        <f>IF(テーブル1[[#This Row],[出発地施設経度.世界測地系.]]="NA",テーブル1[[#This Row],[Olon]],テーブル1[[#This Row],[出発地施設経度.世界測地系.]])</f>
        <v>139.31731569034699</v>
      </c>
      <c r="BX325">
        <f>IF(テーブル1[[#This Row],[到着地施設緯度.世界測地系.]]="NA",テーブル1[[#This Row],[Dlat]],テーブル1[[#This Row],[到着地施設緯度.世界測地系.]])</f>
        <v>35.461968225406601</v>
      </c>
      <c r="BY325">
        <f>IF(テーブル1[[#This Row],[到着地施設経度.世界測地系.]]="NA",テーブル1[[#This Row],[Dlon]],テーブル1[[#This Row],[到着地施設経度.世界測地系.]])</f>
        <v>139.53161886306799</v>
      </c>
      <c r="BZ325" t="s">
        <v>84</v>
      </c>
      <c r="CA325" t="s">
        <v>84</v>
      </c>
      <c r="CB325" t="s">
        <v>84</v>
      </c>
      <c r="CC325" t="s">
        <v>84</v>
      </c>
      <c r="CD325">
        <v>35.4244064997309</v>
      </c>
      <c r="CE325">
        <v>139.31731569034699</v>
      </c>
      <c r="CF325">
        <v>35.461968225406601</v>
      </c>
      <c r="CG325">
        <v>139.53161886306799</v>
      </c>
    </row>
    <row r="326" spans="1:85" x14ac:dyDescent="0.4">
      <c r="B326">
        <v>186763</v>
      </c>
      <c r="C326" t="s">
        <v>118</v>
      </c>
      <c r="D326">
        <v>100</v>
      </c>
      <c r="E326" t="s">
        <v>101</v>
      </c>
      <c r="F326" s="1">
        <v>39764.286446759259</v>
      </c>
      <c r="G326" s="1">
        <v>39764.32603009259</v>
      </c>
      <c r="H326">
        <v>3420</v>
      </c>
      <c r="I326" t="str">
        <f>テーブル1[[#This Row],[出発地緯度]]&amp;","&amp;テーブル1[[#This Row],[出発地経度]]</f>
        <v>35.4616477631978,139.531820061115</v>
      </c>
      <c r="J326" t="str">
        <f>テーブル1[[#This Row],[到着地緯度]]&amp;","&amp;テーブル1[[#This Row],[到着地経度]]</f>
        <v>35.4252477897975,139.316173646455</v>
      </c>
      <c r="K326" t="s">
        <v>79</v>
      </c>
      <c r="L326" t="s">
        <v>111</v>
      </c>
      <c r="M326" t="s">
        <v>87</v>
      </c>
      <c r="N326" t="s">
        <v>87</v>
      </c>
      <c r="O326" t="s">
        <v>100</v>
      </c>
      <c r="AB326">
        <v>200</v>
      </c>
      <c r="AC326" s="1">
        <v>39764.300335648149</v>
      </c>
      <c r="AD326">
        <v>240</v>
      </c>
      <c r="AE326" s="1">
        <v>39764.318530092591</v>
      </c>
      <c r="AF326" t="s">
        <v>84</v>
      </c>
      <c r="AH326" t="s">
        <v>84</v>
      </c>
      <c r="AJ326" t="s">
        <v>84</v>
      </c>
      <c r="AL326" t="s">
        <v>84</v>
      </c>
      <c r="AN326" t="s">
        <v>84</v>
      </c>
      <c r="AP326" t="s">
        <v>84</v>
      </c>
      <c r="AR326" t="s">
        <v>84</v>
      </c>
      <c r="AT326" t="s">
        <v>84</v>
      </c>
      <c r="AV326" t="s">
        <v>84</v>
      </c>
      <c r="AX326" t="s">
        <v>84</v>
      </c>
      <c r="AZ326" t="s">
        <v>84</v>
      </c>
      <c r="BB326" t="s">
        <v>84</v>
      </c>
      <c r="BD326">
        <v>518</v>
      </c>
      <c r="BE326">
        <v>81</v>
      </c>
      <c r="BF326">
        <v>110</v>
      </c>
      <c r="BG326" t="s">
        <v>79</v>
      </c>
      <c r="BH326">
        <v>35.458401500000001</v>
      </c>
      <c r="BI326">
        <v>139.5349999</v>
      </c>
      <c r="BJ326">
        <v>82</v>
      </c>
      <c r="BK326">
        <v>120</v>
      </c>
      <c r="BL326" t="s">
        <v>107</v>
      </c>
      <c r="BM326">
        <v>35.422001399999999</v>
      </c>
      <c r="BN326">
        <v>139.3193339</v>
      </c>
      <c r="BO326">
        <v>1</v>
      </c>
      <c r="BP326" t="s">
        <v>81</v>
      </c>
      <c r="BQ326">
        <v>1</v>
      </c>
      <c r="BR326">
        <v>1</v>
      </c>
      <c r="BS326">
        <v>1</v>
      </c>
      <c r="BT326">
        <v>1</v>
      </c>
      <c r="BU326">
        <v>200</v>
      </c>
      <c r="BV326">
        <f>IF(テーブル1[[#This Row],[出発地施設緯度.世界測地系.]]="NA",テーブル1[[#This Row],[Olat]],テーブル1[[#This Row],[出発地施設緯度.世界測地系.]])</f>
        <v>35.461647763197803</v>
      </c>
      <c r="BW326">
        <f>IF(テーブル1[[#This Row],[出発地施設経度.世界測地系.]]="NA",テーブル1[[#This Row],[Olon]],テーブル1[[#This Row],[出発地施設経度.世界測地系.]])</f>
        <v>139.53182006111501</v>
      </c>
      <c r="BX326">
        <f>IF(テーブル1[[#This Row],[到着地施設緯度.世界測地系.]]="NA",テーブル1[[#This Row],[Dlat]],テーブル1[[#This Row],[到着地施設緯度.世界測地系.]])</f>
        <v>35.425247789797503</v>
      </c>
      <c r="BY326">
        <f>IF(テーブル1[[#This Row],[到着地施設経度.世界測地系.]]="NA",テーブル1[[#This Row],[Dlon]],テーブル1[[#This Row],[到着地施設経度.世界測地系.]])</f>
        <v>139.31617364645501</v>
      </c>
      <c r="BZ326">
        <v>35.461647763197803</v>
      </c>
      <c r="CA326">
        <v>139.53182006111501</v>
      </c>
      <c r="CB326">
        <v>35.425247789797503</v>
      </c>
      <c r="CC326">
        <v>139.31617364645501</v>
      </c>
      <c r="CD326">
        <v>35.4207587507223</v>
      </c>
      <c r="CE326">
        <v>139.343697867299</v>
      </c>
      <c r="CF326">
        <v>35.424369020887603</v>
      </c>
      <c r="CG326">
        <v>139.31829741054199</v>
      </c>
    </row>
    <row r="327" spans="1:85" x14ac:dyDescent="0.4">
      <c r="B327">
        <v>187131</v>
      </c>
      <c r="C327" t="s">
        <v>118</v>
      </c>
      <c r="D327">
        <v>100</v>
      </c>
      <c r="E327" t="s">
        <v>101</v>
      </c>
      <c r="F327" s="1">
        <v>39766.277615740742</v>
      </c>
      <c r="G327" s="1">
        <v>39766.321608796294</v>
      </c>
      <c r="H327">
        <v>3801</v>
      </c>
      <c r="I327" t="str">
        <f>テーブル1[[#This Row],[出発地緯度]]&amp;","&amp;テーブル1[[#This Row],[出発地経度]]</f>
        <v>35.4616477631978,139.531820061115</v>
      </c>
      <c r="J327" t="str">
        <f>テーブル1[[#This Row],[到着地緯度]]&amp;","&amp;テーブル1[[#This Row],[到着地経度]]</f>
        <v>35.4252477897975,139.316173646455</v>
      </c>
      <c r="K327" t="s">
        <v>79</v>
      </c>
      <c r="L327" t="s">
        <v>111</v>
      </c>
      <c r="M327" t="s">
        <v>87</v>
      </c>
      <c r="N327" t="s">
        <v>87</v>
      </c>
      <c r="O327" t="s">
        <v>100</v>
      </c>
      <c r="AB327">
        <v>200</v>
      </c>
      <c r="AC327" s="1">
        <v>39766.296249999999</v>
      </c>
      <c r="AD327">
        <v>240</v>
      </c>
      <c r="AE327" s="1">
        <v>39766.311319444445</v>
      </c>
      <c r="AF327" t="s">
        <v>84</v>
      </c>
      <c r="AH327" t="s">
        <v>84</v>
      </c>
      <c r="AJ327" t="s">
        <v>84</v>
      </c>
      <c r="AL327" t="s">
        <v>84</v>
      </c>
      <c r="AN327" t="s">
        <v>84</v>
      </c>
      <c r="AP327" t="s">
        <v>84</v>
      </c>
      <c r="AR327" t="s">
        <v>84</v>
      </c>
      <c r="AT327" t="s">
        <v>84</v>
      </c>
      <c r="AV327" t="s">
        <v>84</v>
      </c>
      <c r="AX327" t="s">
        <v>84</v>
      </c>
      <c r="AZ327" t="s">
        <v>84</v>
      </c>
      <c r="BB327" t="s">
        <v>84</v>
      </c>
      <c r="BD327">
        <v>807</v>
      </c>
      <c r="BE327">
        <v>81</v>
      </c>
      <c r="BF327">
        <v>110</v>
      </c>
      <c r="BG327" t="s">
        <v>79</v>
      </c>
      <c r="BH327">
        <v>35.458401500000001</v>
      </c>
      <c r="BI327">
        <v>139.5349999</v>
      </c>
      <c r="BJ327">
        <v>82</v>
      </c>
      <c r="BK327">
        <v>120</v>
      </c>
      <c r="BL327" t="s">
        <v>107</v>
      </c>
      <c r="BM327">
        <v>35.422001399999999</v>
      </c>
      <c r="BN327">
        <v>139.3193339</v>
      </c>
      <c r="BO327">
        <v>1</v>
      </c>
      <c r="BP327" t="s">
        <v>81</v>
      </c>
      <c r="BQ327">
        <v>1</v>
      </c>
      <c r="BR327">
        <v>1</v>
      </c>
      <c r="BS327">
        <v>1</v>
      </c>
      <c r="BT327">
        <v>1</v>
      </c>
      <c r="BU327">
        <v>200</v>
      </c>
      <c r="BV327">
        <f>IF(テーブル1[[#This Row],[出発地施設緯度.世界測地系.]]="NA",テーブル1[[#This Row],[Olat]],テーブル1[[#This Row],[出発地施設緯度.世界測地系.]])</f>
        <v>35.461647763197803</v>
      </c>
      <c r="BW327">
        <f>IF(テーブル1[[#This Row],[出発地施設経度.世界測地系.]]="NA",テーブル1[[#This Row],[Olon]],テーブル1[[#This Row],[出発地施設経度.世界測地系.]])</f>
        <v>139.53182006111501</v>
      </c>
      <c r="BX327">
        <f>IF(テーブル1[[#This Row],[到着地施設緯度.世界測地系.]]="NA",テーブル1[[#This Row],[Dlat]],テーブル1[[#This Row],[到着地施設緯度.世界測地系.]])</f>
        <v>35.425247789797503</v>
      </c>
      <c r="BY327">
        <f>IF(テーブル1[[#This Row],[到着地施設経度.世界測地系.]]="NA",テーブル1[[#This Row],[Dlon]],テーブル1[[#This Row],[到着地施設経度.世界測地系.]])</f>
        <v>139.31617364645501</v>
      </c>
      <c r="BZ327">
        <v>35.461647763197803</v>
      </c>
      <c r="CA327">
        <v>139.53182006111501</v>
      </c>
      <c r="CB327">
        <v>35.425247789797503</v>
      </c>
      <c r="CC327">
        <v>139.31617364645501</v>
      </c>
      <c r="CD327">
        <v>35.462767531666003</v>
      </c>
      <c r="CE327">
        <v>139.53114676547</v>
      </c>
      <c r="CF327">
        <v>35.4240364690123</v>
      </c>
      <c r="CG327">
        <v>139.31901616616301</v>
      </c>
    </row>
    <row r="328" spans="1:85" x14ac:dyDescent="0.4">
      <c r="B328">
        <v>187871</v>
      </c>
      <c r="C328" t="s">
        <v>118</v>
      </c>
      <c r="D328">
        <v>100</v>
      </c>
      <c r="E328" t="s">
        <v>101</v>
      </c>
      <c r="F328" s="1">
        <v>39769.339814814812</v>
      </c>
      <c r="G328" s="1">
        <v>39769.38417824074</v>
      </c>
      <c r="H328">
        <v>3833</v>
      </c>
      <c r="I328" t="str">
        <f>テーブル1[[#This Row],[出発地緯度]]&amp;","&amp;テーブル1[[#This Row],[出発地経度]]</f>
        <v>35.4616477631978,139.531820061115</v>
      </c>
      <c r="J328" t="str">
        <f>テーブル1[[#This Row],[到着地緯度]]&amp;","&amp;テーブル1[[#This Row],[到着地経度]]</f>
        <v>35.4252477897975,139.316173646455</v>
      </c>
      <c r="K328" t="s">
        <v>79</v>
      </c>
      <c r="L328" t="s">
        <v>111</v>
      </c>
      <c r="M328" t="s">
        <v>87</v>
      </c>
      <c r="N328" t="s">
        <v>87</v>
      </c>
      <c r="O328" t="s">
        <v>100</v>
      </c>
      <c r="AB328">
        <v>200</v>
      </c>
      <c r="AC328" s="1">
        <v>39769.361238425925</v>
      </c>
      <c r="AD328">
        <v>240</v>
      </c>
      <c r="AE328" s="1">
        <v>39769.373784722222</v>
      </c>
      <c r="AF328" t="s">
        <v>84</v>
      </c>
      <c r="AH328" t="s">
        <v>84</v>
      </c>
      <c r="AJ328" t="s">
        <v>84</v>
      </c>
      <c r="AL328" t="s">
        <v>84</v>
      </c>
      <c r="AN328" t="s">
        <v>84</v>
      </c>
      <c r="AP328" t="s">
        <v>84</v>
      </c>
      <c r="AR328" t="s">
        <v>84</v>
      </c>
      <c r="AT328" t="s">
        <v>84</v>
      </c>
      <c r="AV328" t="s">
        <v>84</v>
      </c>
      <c r="AX328" t="s">
        <v>84</v>
      </c>
      <c r="AZ328" t="s">
        <v>84</v>
      </c>
      <c r="BB328" t="s">
        <v>84</v>
      </c>
      <c r="BD328">
        <v>1242</v>
      </c>
      <c r="BE328">
        <v>81</v>
      </c>
      <c r="BF328">
        <v>110</v>
      </c>
      <c r="BG328" t="s">
        <v>79</v>
      </c>
      <c r="BH328">
        <v>35.458401500000001</v>
      </c>
      <c r="BI328">
        <v>139.5349999</v>
      </c>
      <c r="BJ328">
        <v>82</v>
      </c>
      <c r="BK328">
        <v>120</v>
      </c>
      <c r="BL328" t="s">
        <v>107</v>
      </c>
      <c r="BM328">
        <v>35.422001399999999</v>
      </c>
      <c r="BN328">
        <v>139.3193339</v>
      </c>
      <c r="BO328">
        <v>1</v>
      </c>
      <c r="BP328" t="s">
        <v>81</v>
      </c>
      <c r="BQ328">
        <v>1</v>
      </c>
      <c r="BR328">
        <v>1</v>
      </c>
      <c r="BS328">
        <v>1</v>
      </c>
      <c r="BT328">
        <v>1</v>
      </c>
      <c r="BU328">
        <v>200</v>
      </c>
      <c r="BV328">
        <f>IF(テーブル1[[#This Row],[出発地施設緯度.世界測地系.]]="NA",テーブル1[[#This Row],[Olat]],テーブル1[[#This Row],[出発地施設緯度.世界測地系.]])</f>
        <v>35.461647763197803</v>
      </c>
      <c r="BW328">
        <f>IF(テーブル1[[#This Row],[出発地施設経度.世界測地系.]]="NA",テーブル1[[#This Row],[Olon]],テーブル1[[#This Row],[出発地施設経度.世界測地系.]])</f>
        <v>139.53182006111501</v>
      </c>
      <c r="BX328">
        <f>IF(テーブル1[[#This Row],[到着地施設緯度.世界測地系.]]="NA",テーブル1[[#This Row],[Dlat]],テーブル1[[#This Row],[到着地施設緯度.世界測地系.]])</f>
        <v>35.425247789797503</v>
      </c>
      <c r="BY328">
        <f>IF(テーブル1[[#This Row],[到着地施設経度.世界測地系.]]="NA",テーブル1[[#This Row],[Dlon]],テーブル1[[#This Row],[到着地施設経度.世界測地系.]])</f>
        <v>139.31617364645501</v>
      </c>
      <c r="BZ328">
        <v>35.461647763197803</v>
      </c>
      <c r="CA328">
        <v>139.53182006111501</v>
      </c>
      <c r="CB328">
        <v>35.425247789797503</v>
      </c>
      <c r="CC328">
        <v>139.31617364645501</v>
      </c>
      <c r="CD328">
        <v>35.462767537476303</v>
      </c>
      <c r="CE328">
        <v>139.53147943784199</v>
      </c>
      <c r="CF328">
        <v>35.4246157119304</v>
      </c>
      <c r="CG328">
        <v>139.31929521631599</v>
      </c>
    </row>
    <row r="329" spans="1:85" x14ac:dyDescent="0.4">
      <c r="B329">
        <v>188054</v>
      </c>
      <c r="C329" t="s">
        <v>118</v>
      </c>
      <c r="D329">
        <v>100</v>
      </c>
      <c r="E329" t="s">
        <v>101</v>
      </c>
      <c r="F329" s="1">
        <v>39770.277800925927</v>
      </c>
      <c r="G329" s="1">
        <v>39770.321446759262</v>
      </c>
      <c r="H329">
        <v>3771</v>
      </c>
      <c r="I329" t="str">
        <f>テーブル1[[#This Row],[出発地緯度]]&amp;","&amp;テーブル1[[#This Row],[出発地経度]]</f>
        <v>35.4616477631978,139.531820061115</v>
      </c>
      <c r="J329" t="str">
        <f>テーブル1[[#This Row],[到着地緯度]]&amp;","&amp;テーブル1[[#This Row],[到着地経度]]</f>
        <v>35.4252477897975,139.316173646455</v>
      </c>
      <c r="K329" t="s">
        <v>79</v>
      </c>
      <c r="L329" t="s">
        <v>111</v>
      </c>
      <c r="M329" t="s">
        <v>87</v>
      </c>
      <c r="N329" t="s">
        <v>87</v>
      </c>
      <c r="O329" t="s">
        <v>100</v>
      </c>
      <c r="AB329">
        <v>200</v>
      </c>
      <c r="AC329" s="1">
        <v>39770.295115740744</v>
      </c>
      <c r="AD329">
        <v>240</v>
      </c>
      <c r="AE329" s="1">
        <v>39770.312280092592</v>
      </c>
      <c r="AF329" t="s">
        <v>84</v>
      </c>
      <c r="AH329" t="s">
        <v>84</v>
      </c>
      <c r="AJ329" t="s">
        <v>84</v>
      </c>
      <c r="AL329" t="s">
        <v>84</v>
      </c>
      <c r="AN329" t="s">
        <v>84</v>
      </c>
      <c r="AP329" t="s">
        <v>84</v>
      </c>
      <c r="AR329" t="s">
        <v>84</v>
      </c>
      <c r="AT329" t="s">
        <v>84</v>
      </c>
      <c r="AV329" t="s">
        <v>84</v>
      </c>
      <c r="AX329" t="s">
        <v>84</v>
      </c>
      <c r="AZ329" t="s">
        <v>84</v>
      </c>
      <c r="BB329" t="s">
        <v>84</v>
      </c>
      <c r="BD329">
        <v>1357</v>
      </c>
      <c r="BE329">
        <v>81</v>
      </c>
      <c r="BF329">
        <v>110</v>
      </c>
      <c r="BG329" t="s">
        <v>79</v>
      </c>
      <c r="BH329">
        <v>35.458401500000001</v>
      </c>
      <c r="BI329">
        <v>139.5349999</v>
      </c>
      <c r="BJ329">
        <v>82</v>
      </c>
      <c r="BK329">
        <v>120</v>
      </c>
      <c r="BL329" t="s">
        <v>107</v>
      </c>
      <c r="BM329">
        <v>35.422001399999999</v>
      </c>
      <c r="BN329">
        <v>139.3193339</v>
      </c>
      <c r="BO329">
        <v>1</v>
      </c>
      <c r="BP329" t="s">
        <v>81</v>
      </c>
      <c r="BQ329">
        <v>1</v>
      </c>
      <c r="BR329">
        <v>1</v>
      </c>
      <c r="BS329">
        <v>1</v>
      </c>
      <c r="BT329">
        <v>1</v>
      </c>
      <c r="BU329">
        <v>200</v>
      </c>
      <c r="BV329">
        <f>IF(テーブル1[[#This Row],[出発地施設緯度.世界測地系.]]="NA",テーブル1[[#This Row],[Olat]],テーブル1[[#This Row],[出発地施設緯度.世界測地系.]])</f>
        <v>35.461647763197803</v>
      </c>
      <c r="BW329">
        <f>IF(テーブル1[[#This Row],[出発地施設経度.世界測地系.]]="NA",テーブル1[[#This Row],[Olon]],テーブル1[[#This Row],[出発地施設経度.世界測地系.]])</f>
        <v>139.53182006111501</v>
      </c>
      <c r="BX329">
        <f>IF(テーブル1[[#This Row],[到着地施設緯度.世界測地系.]]="NA",テーブル1[[#This Row],[Dlat]],テーブル1[[#This Row],[到着地施設緯度.世界測地系.]])</f>
        <v>35.425247789797503</v>
      </c>
      <c r="BY329">
        <f>IF(テーブル1[[#This Row],[到着地施設経度.世界測地系.]]="NA",テーブル1[[#This Row],[Dlon]],テーブル1[[#This Row],[到着地施設経度.世界測地系.]])</f>
        <v>139.31617364645501</v>
      </c>
      <c r="BZ329">
        <v>35.461647763197803</v>
      </c>
      <c r="CA329">
        <v>139.53182006111501</v>
      </c>
      <c r="CB329">
        <v>35.425247789797503</v>
      </c>
      <c r="CC329">
        <v>139.31617364645501</v>
      </c>
      <c r="CD329">
        <v>35.4623061715508</v>
      </c>
      <c r="CE329">
        <v>139.53060503170499</v>
      </c>
      <c r="CF329">
        <v>35.424175946036698</v>
      </c>
      <c r="CG329">
        <v>139.318554898049</v>
      </c>
    </row>
    <row r="330" spans="1:85" x14ac:dyDescent="0.4">
      <c r="B330">
        <v>188939</v>
      </c>
      <c r="C330" t="s">
        <v>118</v>
      </c>
      <c r="D330">
        <v>100</v>
      </c>
      <c r="E330" t="s">
        <v>101</v>
      </c>
      <c r="F330" s="1">
        <v>39772.365555555552</v>
      </c>
      <c r="G330" s="1">
        <v>39772.410902777781</v>
      </c>
      <c r="H330">
        <v>3918</v>
      </c>
      <c r="I330" t="str">
        <f>テーブル1[[#This Row],[出発地緯度]]&amp;","&amp;テーブル1[[#This Row],[出発地経度]]</f>
        <v>35.4616477631978,139.531820061115</v>
      </c>
      <c r="J330" t="str">
        <f>テーブル1[[#This Row],[到着地緯度]]&amp;","&amp;テーブル1[[#This Row],[到着地経度]]</f>
        <v>35.4252477897975,139.316173646455</v>
      </c>
      <c r="K330" t="s">
        <v>79</v>
      </c>
      <c r="L330" t="s">
        <v>111</v>
      </c>
      <c r="M330" t="s">
        <v>87</v>
      </c>
      <c r="N330" t="s">
        <v>87</v>
      </c>
      <c r="O330" t="s">
        <v>100</v>
      </c>
      <c r="AB330">
        <v>200</v>
      </c>
      <c r="AC330" s="1">
        <v>39772.383912037039</v>
      </c>
      <c r="AD330">
        <v>240</v>
      </c>
      <c r="AE330" s="1">
        <v>39772.399375000001</v>
      </c>
      <c r="AF330" t="s">
        <v>84</v>
      </c>
      <c r="AH330" t="s">
        <v>84</v>
      </c>
      <c r="AJ330" t="s">
        <v>84</v>
      </c>
      <c r="AL330" t="s">
        <v>84</v>
      </c>
      <c r="AN330" t="s">
        <v>84</v>
      </c>
      <c r="AP330" t="s">
        <v>84</v>
      </c>
      <c r="AR330" t="s">
        <v>84</v>
      </c>
      <c r="AT330" t="s">
        <v>84</v>
      </c>
      <c r="AV330" t="s">
        <v>84</v>
      </c>
      <c r="AX330" t="s">
        <v>84</v>
      </c>
      <c r="AZ330" t="s">
        <v>84</v>
      </c>
      <c r="BB330" t="s">
        <v>84</v>
      </c>
      <c r="BD330">
        <v>1878</v>
      </c>
      <c r="BE330">
        <v>81</v>
      </c>
      <c r="BF330">
        <v>110</v>
      </c>
      <c r="BG330" t="s">
        <v>79</v>
      </c>
      <c r="BH330">
        <v>35.458401500000001</v>
      </c>
      <c r="BI330">
        <v>139.5349999</v>
      </c>
      <c r="BJ330">
        <v>82</v>
      </c>
      <c r="BK330">
        <v>120</v>
      </c>
      <c r="BL330" t="s">
        <v>107</v>
      </c>
      <c r="BM330">
        <v>35.422001399999999</v>
      </c>
      <c r="BN330">
        <v>139.3193339</v>
      </c>
      <c r="BO330">
        <v>1</v>
      </c>
      <c r="BP330" t="s">
        <v>81</v>
      </c>
      <c r="BQ330">
        <v>1</v>
      </c>
      <c r="BR330">
        <v>1</v>
      </c>
      <c r="BS330">
        <v>1</v>
      </c>
      <c r="BT330">
        <v>1</v>
      </c>
      <c r="BU330">
        <v>200</v>
      </c>
      <c r="BV330">
        <f>IF(テーブル1[[#This Row],[出発地施設緯度.世界測地系.]]="NA",テーブル1[[#This Row],[Olat]],テーブル1[[#This Row],[出発地施設緯度.世界測地系.]])</f>
        <v>35.461647763197803</v>
      </c>
      <c r="BW330">
        <f>IF(テーブル1[[#This Row],[出発地施設経度.世界測地系.]]="NA",テーブル1[[#This Row],[Olon]],テーブル1[[#This Row],[出発地施設経度.世界測地系.]])</f>
        <v>139.53182006111501</v>
      </c>
      <c r="BX330">
        <f>IF(テーブル1[[#This Row],[到着地施設緯度.世界測地系.]]="NA",テーブル1[[#This Row],[Dlat]],テーブル1[[#This Row],[到着地施設緯度.世界測地系.]])</f>
        <v>35.425247789797503</v>
      </c>
      <c r="BY330">
        <f>IF(テーブル1[[#This Row],[到着地施設経度.世界測地系.]]="NA",テーブル1[[#This Row],[Dlon]],テーブル1[[#This Row],[到着地施設経度.世界測地系.]])</f>
        <v>139.31617364645501</v>
      </c>
      <c r="BZ330">
        <v>35.461647763197803</v>
      </c>
      <c r="CA330">
        <v>139.53182006111501</v>
      </c>
      <c r="CB330">
        <v>35.425247789797503</v>
      </c>
      <c r="CC330">
        <v>139.31617364645501</v>
      </c>
      <c r="CD330">
        <v>35.462306178576497</v>
      </c>
      <c r="CE330">
        <v>139.531007298296</v>
      </c>
      <c r="CF330">
        <v>35.424288542612601</v>
      </c>
      <c r="CG330">
        <v>139.319048351883</v>
      </c>
    </row>
    <row r="331" spans="1:85" x14ac:dyDescent="0.4">
      <c r="B331">
        <v>189428</v>
      </c>
      <c r="C331" t="s">
        <v>118</v>
      </c>
      <c r="D331">
        <v>100</v>
      </c>
      <c r="E331" t="s">
        <v>101</v>
      </c>
      <c r="F331" s="1">
        <v>39773.35728009259</v>
      </c>
      <c r="G331" s="1">
        <v>39773.400775462964</v>
      </c>
      <c r="H331">
        <v>3758</v>
      </c>
      <c r="I331" t="str">
        <f>テーブル1[[#This Row],[出発地緯度]]&amp;","&amp;テーブル1[[#This Row],[出発地経度]]</f>
        <v>35.4616477631978,139.531820061115</v>
      </c>
      <c r="J331" t="str">
        <f>テーブル1[[#This Row],[到着地緯度]]&amp;","&amp;テーブル1[[#This Row],[到着地経度]]</f>
        <v>35.4252477897975,139.316173646455</v>
      </c>
      <c r="K331" t="s">
        <v>79</v>
      </c>
      <c r="L331" t="s">
        <v>111</v>
      </c>
      <c r="M331" t="s">
        <v>87</v>
      </c>
      <c r="N331" t="s">
        <v>87</v>
      </c>
      <c r="O331" t="s">
        <v>100</v>
      </c>
      <c r="AB331">
        <v>200</v>
      </c>
      <c r="AC331" s="1">
        <v>39773.377604166664</v>
      </c>
      <c r="AD331">
        <v>240</v>
      </c>
      <c r="AE331" s="1">
        <v>39773.391562500001</v>
      </c>
      <c r="AF331" t="s">
        <v>84</v>
      </c>
      <c r="AH331" t="s">
        <v>84</v>
      </c>
      <c r="AJ331" t="s">
        <v>84</v>
      </c>
      <c r="AL331" t="s">
        <v>84</v>
      </c>
      <c r="AN331" t="s">
        <v>84</v>
      </c>
      <c r="AP331" t="s">
        <v>84</v>
      </c>
      <c r="AR331" t="s">
        <v>84</v>
      </c>
      <c r="AT331" t="s">
        <v>84</v>
      </c>
      <c r="AV331" t="s">
        <v>84</v>
      </c>
      <c r="AX331" t="s">
        <v>84</v>
      </c>
      <c r="AZ331" t="s">
        <v>84</v>
      </c>
      <c r="BB331" t="s">
        <v>84</v>
      </c>
      <c r="BD331">
        <v>2178</v>
      </c>
      <c r="BE331">
        <v>81</v>
      </c>
      <c r="BF331">
        <v>110</v>
      </c>
      <c r="BG331" t="s">
        <v>79</v>
      </c>
      <c r="BH331">
        <v>35.458401500000001</v>
      </c>
      <c r="BI331">
        <v>139.5349999</v>
      </c>
      <c r="BJ331">
        <v>82</v>
      </c>
      <c r="BK331">
        <v>120</v>
      </c>
      <c r="BL331" t="s">
        <v>107</v>
      </c>
      <c r="BM331">
        <v>35.422001399999999</v>
      </c>
      <c r="BN331">
        <v>139.3193339</v>
      </c>
      <c r="BO331">
        <v>1</v>
      </c>
      <c r="BP331" t="s">
        <v>81</v>
      </c>
      <c r="BQ331">
        <v>1</v>
      </c>
      <c r="BR331">
        <v>1</v>
      </c>
      <c r="BS331">
        <v>1</v>
      </c>
      <c r="BT331">
        <v>1</v>
      </c>
      <c r="BU331">
        <v>200</v>
      </c>
      <c r="BV331">
        <f>IF(テーブル1[[#This Row],[出発地施設緯度.世界測地系.]]="NA",テーブル1[[#This Row],[Olat]],テーブル1[[#This Row],[出発地施設緯度.世界測地系.]])</f>
        <v>35.461647763197803</v>
      </c>
      <c r="BW331">
        <f>IF(テーブル1[[#This Row],[出発地施設経度.世界測地系.]]="NA",テーブル1[[#This Row],[Olon]],テーブル1[[#This Row],[出発地施設経度.世界測地系.]])</f>
        <v>139.53182006111501</v>
      </c>
      <c r="BX331">
        <f>IF(テーブル1[[#This Row],[到着地施設緯度.世界測地系.]]="NA",テーブル1[[#This Row],[Dlat]],テーブル1[[#This Row],[到着地施設緯度.世界測地系.]])</f>
        <v>35.425247789797503</v>
      </c>
      <c r="BY331">
        <f>IF(テーブル1[[#This Row],[到着地施設経度.世界測地系.]]="NA",テーブル1[[#This Row],[Dlon]],テーブル1[[#This Row],[到着地施設経度.世界測地系.]])</f>
        <v>139.31617364645501</v>
      </c>
      <c r="BZ331">
        <v>35.461647763197803</v>
      </c>
      <c r="CA331">
        <v>139.53182006111501</v>
      </c>
      <c r="CB331">
        <v>35.425247789797503</v>
      </c>
      <c r="CC331">
        <v>139.31617364645501</v>
      </c>
      <c r="CD331">
        <v>35.460407156530401</v>
      </c>
      <c r="CE331">
        <v>139.51811655630499</v>
      </c>
      <c r="CF331">
        <v>35.424905483278202</v>
      </c>
      <c r="CG331">
        <v>139.31942929183799</v>
      </c>
    </row>
    <row r="332" spans="1:85" x14ac:dyDescent="0.4">
      <c r="B332">
        <v>191670</v>
      </c>
      <c r="C332" t="s">
        <v>118</v>
      </c>
      <c r="D332">
        <v>100</v>
      </c>
      <c r="E332" t="s">
        <v>101</v>
      </c>
      <c r="F332" s="1">
        <v>39778.283171296294</v>
      </c>
      <c r="G332" s="1">
        <v>39778.323182870372</v>
      </c>
      <c r="H332">
        <v>3457</v>
      </c>
      <c r="I332" t="str">
        <f>テーブル1[[#This Row],[出発地緯度]]&amp;","&amp;テーブル1[[#This Row],[出発地経度]]</f>
        <v>35.4616477631978,139.531820061115</v>
      </c>
      <c r="J332" t="str">
        <f>テーブル1[[#This Row],[到着地緯度]]&amp;","&amp;テーブル1[[#This Row],[到着地経度]]</f>
        <v>35.4252477897975,139.316173646455</v>
      </c>
      <c r="K332" t="s">
        <v>79</v>
      </c>
      <c r="L332" t="s">
        <v>111</v>
      </c>
      <c r="M332" t="s">
        <v>87</v>
      </c>
      <c r="N332" t="s">
        <v>87</v>
      </c>
      <c r="O332" t="s">
        <v>100</v>
      </c>
      <c r="AB332">
        <v>200</v>
      </c>
      <c r="AC332" s="1">
        <v>39778.301747685182</v>
      </c>
      <c r="AD332">
        <v>240</v>
      </c>
      <c r="AE332" s="1">
        <v>39778.313738425924</v>
      </c>
      <c r="AF332" t="s">
        <v>84</v>
      </c>
      <c r="AH332" t="s">
        <v>84</v>
      </c>
      <c r="AJ332" t="s">
        <v>84</v>
      </c>
      <c r="AL332" t="s">
        <v>84</v>
      </c>
      <c r="AN332" t="s">
        <v>84</v>
      </c>
      <c r="AP332" t="s">
        <v>84</v>
      </c>
      <c r="AR332" t="s">
        <v>84</v>
      </c>
      <c r="AT332" t="s">
        <v>84</v>
      </c>
      <c r="AV332" t="s">
        <v>84</v>
      </c>
      <c r="AX332" t="s">
        <v>84</v>
      </c>
      <c r="AZ332" t="s">
        <v>84</v>
      </c>
      <c r="BB332" t="s">
        <v>84</v>
      </c>
      <c r="BD332">
        <v>3580</v>
      </c>
      <c r="BE332">
        <v>81</v>
      </c>
      <c r="BF332">
        <v>110</v>
      </c>
      <c r="BG332" t="s">
        <v>79</v>
      </c>
      <c r="BH332">
        <v>35.458401500000001</v>
      </c>
      <c r="BI332">
        <v>139.5349999</v>
      </c>
      <c r="BJ332">
        <v>82</v>
      </c>
      <c r="BK332">
        <v>120</v>
      </c>
      <c r="BL332" t="s">
        <v>107</v>
      </c>
      <c r="BM332">
        <v>35.422001399999999</v>
      </c>
      <c r="BN332">
        <v>139.3193339</v>
      </c>
      <c r="BO332">
        <v>1</v>
      </c>
      <c r="BP332" t="s">
        <v>81</v>
      </c>
      <c r="BQ332">
        <v>1</v>
      </c>
      <c r="BR332">
        <v>1</v>
      </c>
      <c r="BS332">
        <v>1</v>
      </c>
      <c r="BT332">
        <v>1</v>
      </c>
      <c r="BU332">
        <v>200</v>
      </c>
      <c r="BV332">
        <f>IF(テーブル1[[#This Row],[出発地施設緯度.世界測地系.]]="NA",テーブル1[[#This Row],[Olat]],テーブル1[[#This Row],[出発地施設緯度.世界測地系.]])</f>
        <v>35.461647763197803</v>
      </c>
      <c r="BW332">
        <f>IF(テーブル1[[#This Row],[出発地施設経度.世界測地系.]]="NA",テーブル1[[#This Row],[Olon]],テーブル1[[#This Row],[出発地施設経度.世界測地系.]])</f>
        <v>139.53182006111501</v>
      </c>
      <c r="BX332">
        <f>IF(テーブル1[[#This Row],[到着地施設緯度.世界測地系.]]="NA",テーブル1[[#This Row],[Dlat]],テーブル1[[#This Row],[到着地施設緯度.世界測地系.]])</f>
        <v>35.425247789797503</v>
      </c>
      <c r="BY332">
        <f>IF(テーブル1[[#This Row],[到着地施設経度.世界測地系.]]="NA",テーブル1[[#This Row],[Dlon]],テーブル1[[#This Row],[到着地施設経度.世界測地系.]])</f>
        <v>139.31617364645501</v>
      </c>
      <c r="BZ332">
        <v>35.461647763197803</v>
      </c>
      <c r="CA332">
        <v>139.53182006111501</v>
      </c>
      <c r="CB332">
        <v>35.425247789797503</v>
      </c>
      <c r="CC332">
        <v>139.31617364645501</v>
      </c>
      <c r="CD332">
        <v>35.462998210272403</v>
      </c>
      <c r="CE332">
        <v>139.531334539254</v>
      </c>
      <c r="CF332">
        <v>35.424476325995698</v>
      </c>
      <c r="CG332">
        <v>139.319246926745</v>
      </c>
    </row>
    <row r="333" spans="1:85" x14ac:dyDescent="0.4">
      <c r="B333">
        <v>194566</v>
      </c>
      <c r="C333" t="s">
        <v>118</v>
      </c>
      <c r="D333">
        <v>100</v>
      </c>
      <c r="E333" t="s">
        <v>101</v>
      </c>
      <c r="F333" s="1">
        <v>39783.366319444445</v>
      </c>
      <c r="G333" s="1">
        <v>39783.41101851852</v>
      </c>
      <c r="H333">
        <v>3862</v>
      </c>
      <c r="I333" t="str">
        <f>テーブル1[[#This Row],[出発地緯度]]&amp;","&amp;テーブル1[[#This Row],[出発地経度]]</f>
        <v>35.4616477631978,139.531820061115</v>
      </c>
      <c r="J333" t="str">
        <f>テーブル1[[#This Row],[到着地緯度]]&amp;","&amp;テーブル1[[#This Row],[到着地経度]]</f>
        <v>35.4252477897975,139.316173646455</v>
      </c>
      <c r="K333" t="s">
        <v>79</v>
      </c>
      <c r="L333" t="s">
        <v>111</v>
      </c>
      <c r="M333" t="s">
        <v>87</v>
      </c>
      <c r="N333" t="s">
        <v>87</v>
      </c>
      <c r="O333" t="s">
        <v>100</v>
      </c>
      <c r="AB333">
        <v>200</v>
      </c>
      <c r="AC333" s="1">
        <v>39783.387824074074</v>
      </c>
      <c r="AD333">
        <v>240</v>
      </c>
      <c r="AE333" s="1">
        <v>39783.403078703705</v>
      </c>
      <c r="AF333" t="s">
        <v>84</v>
      </c>
      <c r="AH333" t="s">
        <v>84</v>
      </c>
      <c r="AJ333" t="s">
        <v>84</v>
      </c>
      <c r="AL333" t="s">
        <v>84</v>
      </c>
      <c r="AN333" t="s">
        <v>84</v>
      </c>
      <c r="AP333" t="s">
        <v>84</v>
      </c>
      <c r="AR333" t="s">
        <v>84</v>
      </c>
      <c r="AT333" t="s">
        <v>84</v>
      </c>
      <c r="AV333" t="s">
        <v>84</v>
      </c>
      <c r="AX333" t="s">
        <v>84</v>
      </c>
      <c r="AZ333" t="s">
        <v>84</v>
      </c>
      <c r="BB333" t="s">
        <v>84</v>
      </c>
      <c r="BD333">
        <v>5136</v>
      </c>
      <c r="BE333">
        <v>81</v>
      </c>
      <c r="BF333">
        <v>110</v>
      </c>
      <c r="BG333" t="s">
        <v>79</v>
      </c>
      <c r="BH333">
        <v>35.458401500000001</v>
      </c>
      <c r="BI333">
        <v>139.5349999</v>
      </c>
      <c r="BJ333">
        <v>82</v>
      </c>
      <c r="BK333">
        <v>120</v>
      </c>
      <c r="BL333" t="s">
        <v>107</v>
      </c>
      <c r="BM333">
        <v>35.422001399999999</v>
      </c>
      <c r="BN333">
        <v>139.3193339</v>
      </c>
      <c r="BO333">
        <v>1</v>
      </c>
      <c r="BP333" t="s">
        <v>81</v>
      </c>
      <c r="BQ333">
        <v>1</v>
      </c>
      <c r="BR333">
        <v>1</v>
      </c>
      <c r="BS333">
        <v>1</v>
      </c>
      <c r="BT333">
        <v>1</v>
      </c>
      <c r="BU333">
        <v>200</v>
      </c>
      <c r="BV333">
        <f>IF(テーブル1[[#This Row],[出発地施設緯度.世界測地系.]]="NA",テーブル1[[#This Row],[Olat]],テーブル1[[#This Row],[出発地施設緯度.世界測地系.]])</f>
        <v>35.461647763197803</v>
      </c>
      <c r="BW333">
        <f>IF(テーブル1[[#This Row],[出発地施設経度.世界測地系.]]="NA",テーブル1[[#This Row],[Olon]],テーブル1[[#This Row],[出発地施設経度.世界測地系.]])</f>
        <v>139.53182006111501</v>
      </c>
      <c r="BX333">
        <f>IF(テーブル1[[#This Row],[到着地施設緯度.世界測地系.]]="NA",テーブル1[[#This Row],[Dlat]],テーブル1[[#This Row],[到着地施設緯度.世界測地系.]])</f>
        <v>35.425247789797503</v>
      </c>
      <c r="BY333">
        <f>IF(テーブル1[[#This Row],[到着地施設経度.世界測地系.]]="NA",テーブル1[[#This Row],[Dlon]],テーブル1[[#This Row],[到着地施設経度.世界測地系.]])</f>
        <v>139.31617364645501</v>
      </c>
      <c r="BZ333">
        <v>35.461647763197803</v>
      </c>
      <c r="CA333">
        <v>139.53182006111501</v>
      </c>
      <c r="CB333">
        <v>35.425247789797503</v>
      </c>
      <c r="CC333">
        <v>139.31617364645501</v>
      </c>
      <c r="CD333">
        <v>35.4609972128872</v>
      </c>
      <c r="CE333">
        <v>139.52495616111099</v>
      </c>
      <c r="CF333">
        <v>35.424079356367997</v>
      </c>
      <c r="CG333">
        <v>139.318554902496</v>
      </c>
    </row>
    <row r="334" spans="1:85" x14ac:dyDescent="0.4">
      <c r="B334">
        <v>195107</v>
      </c>
      <c r="C334" t="s">
        <v>118</v>
      </c>
      <c r="D334">
        <v>100</v>
      </c>
      <c r="E334" t="s">
        <v>101</v>
      </c>
      <c r="F334" s="1">
        <v>39784.34716435185</v>
      </c>
      <c r="G334" s="1">
        <v>39784.391238425924</v>
      </c>
      <c r="H334">
        <v>3808</v>
      </c>
      <c r="I334" t="str">
        <f>テーブル1[[#This Row],[出発地緯度]]&amp;","&amp;テーブル1[[#This Row],[出発地経度]]</f>
        <v>35.4616477631978,139.531820061115</v>
      </c>
      <c r="J334" t="str">
        <f>テーブル1[[#This Row],[到着地緯度]]&amp;","&amp;テーブル1[[#This Row],[到着地経度]]</f>
        <v>35.4252477897975,139.316173646455</v>
      </c>
      <c r="K334" t="s">
        <v>79</v>
      </c>
      <c r="L334" t="s">
        <v>111</v>
      </c>
      <c r="M334" t="s">
        <v>87</v>
      </c>
      <c r="N334" t="s">
        <v>87</v>
      </c>
      <c r="O334" t="s">
        <v>100</v>
      </c>
      <c r="AB334">
        <v>200</v>
      </c>
      <c r="AC334" s="1">
        <v>39784.365648148145</v>
      </c>
      <c r="AD334">
        <v>240</v>
      </c>
      <c r="AE334" s="1">
        <v>39784.378449074073</v>
      </c>
      <c r="AF334" t="s">
        <v>84</v>
      </c>
      <c r="AH334" t="s">
        <v>84</v>
      </c>
      <c r="AJ334" t="s">
        <v>84</v>
      </c>
      <c r="AL334" t="s">
        <v>84</v>
      </c>
      <c r="AN334" t="s">
        <v>84</v>
      </c>
      <c r="AP334" t="s">
        <v>84</v>
      </c>
      <c r="AR334" t="s">
        <v>84</v>
      </c>
      <c r="AT334" t="s">
        <v>84</v>
      </c>
      <c r="AV334" t="s">
        <v>84</v>
      </c>
      <c r="AX334" t="s">
        <v>84</v>
      </c>
      <c r="AZ334" t="s">
        <v>84</v>
      </c>
      <c r="BB334" t="s">
        <v>84</v>
      </c>
      <c r="BD334">
        <v>5421</v>
      </c>
      <c r="BE334">
        <v>81</v>
      </c>
      <c r="BF334">
        <v>110</v>
      </c>
      <c r="BG334" t="s">
        <v>79</v>
      </c>
      <c r="BH334">
        <v>35.458401500000001</v>
      </c>
      <c r="BI334">
        <v>139.5349999</v>
      </c>
      <c r="BJ334">
        <v>82</v>
      </c>
      <c r="BK334">
        <v>120</v>
      </c>
      <c r="BL334" t="s">
        <v>107</v>
      </c>
      <c r="BM334">
        <v>35.422001399999999</v>
      </c>
      <c r="BN334">
        <v>139.3193339</v>
      </c>
      <c r="BO334">
        <v>1</v>
      </c>
      <c r="BP334" t="s">
        <v>81</v>
      </c>
      <c r="BQ334">
        <v>1</v>
      </c>
      <c r="BR334">
        <v>1</v>
      </c>
      <c r="BS334">
        <v>1</v>
      </c>
      <c r="BT334">
        <v>1</v>
      </c>
      <c r="BU334">
        <v>200</v>
      </c>
      <c r="BV334">
        <f>IF(テーブル1[[#This Row],[出発地施設緯度.世界測地系.]]="NA",テーブル1[[#This Row],[Olat]],テーブル1[[#This Row],[出発地施設緯度.世界測地系.]])</f>
        <v>35.461647763197803</v>
      </c>
      <c r="BW334">
        <f>IF(テーブル1[[#This Row],[出発地施設経度.世界測地系.]]="NA",テーブル1[[#This Row],[Olon]],テーブル1[[#This Row],[出発地施設経度.世界測地系.]])</f>
        <v>139.53182006111501</v>
      </c>
      <c r="BX334">
        <f>IF(テーブル1[[#This Row],[到着地施設緯度.世界測地系.]]="NA",テーブル1[[#This Row],[Dlat]],テーブル1[[#This Row],[到着地施設緯度.世界測地系.]])</f>
        <v>35.425247789797503</v>
      </c>
      <c r="BY334">
        <f>IF(テーブル1[[#This Row],[到着地施設経度.世界測地系.]]="NA",テーブル1[[#This Row],[Dlon]],テーブル1[[#This Row],[到着地施設経度.世界測地系.]])</f>
        <v>139.31617364645501</v>
      </c>
      <c r="BZ334">
        <v>35.461647763197803</v>
      </c>
      <c r="CA334">
        <v>139.53182006111501</v>
      </c>
      <c r="CB334">
        <v>35.425247789797503</v>
      </c>
      <c r="CC334">
        <v>139.31617364645501</v>
      </c>
      <c r="CD334">
        <v>35.462799730188699</v>
      </c>
      <c r="CE334">
        <v>139.531259354637</v>
      </c>
      <c r="CF334">
        <v>35.424535309004703</v>
      </c>
      <c r="CG334">
        <v>139.318635374818</v>
      </c>
    </row>
    <row r="335" spans="1:85" x14ac:dyDescent="0.4">
      <c r="B335">
        <v>198356</v>
      </c>
      <c r="C335" t="s">
        <v>118</v>
      </c>
      <c r="D335">
        <v>100</v>
      </c>
      <c r="E335" t="s">
        <v>101</v>
      </c>
      <c r="F335" s="1">
        <v>39790.385497685187</v>
      </c>
      <c r="G335" s="1">
        <v>39790.425173611111</v>
      </c>
      <c r="H335">
        <v>3428</v>
      </c>
      <c r="I335" t="str">
        <f>テーブル1[[#This Row],[出発地緯度]]&amp;","&amp;テーブル1[[#This Row],[出発地経度]]</f>
        <v>35.4616477631978,139.531820061115</v>
      </c>
      <c r="J335" t="str">
        <f>テーブル1[[#This Row],[到着地緯度]]&amp;","&amp;テーブル1[[#This Row],[到着地経度]]</f>
        <v>35.4252477897975,139.316173646455</v>
      </c>
      <c r="K335" t="s">
        <v>79</v>
      </c>
      <c r="L335" t="s">
        <v>111</v>
      </c>
      <c r="M335" t="s">
        <v>87</v>
      </c>
      <c r="N335" t="s">
        <v>87</v>
      </c>
      <c r="O335" t="s">
        <v>100</v>
      </c>
      <c r="AB335">
        <v>200</v>
      </c>
      <c r="AC335" s="1">
        <v>39790.403564814813</v>
      </c>
      <c r="AD335">
        <v>240</v>
      </c>
      <c r="AE335" s="1">
        <v>39790.417245370372</v>
      </c>
      <c r="AF335" t="s">
        <v>84</v>
      </c>
      <c r="AH335" t="s">
        <v>84</v>
      </c>
      <c r="AJ335" t="s">
        <v>84</v>
      </c>
      <c r="AL335" t="s">
        <v>84</v>
      </c>
      <c r="AN335" t="s">
        <v>84</v>
      </c>
      <c r="AP335" t="s">
        <v>84</v>
      </c>
      <c r="AR335" t="s">
        <v>84</v>
      </c>
      <c r="AT335" t="s">
        <v>84</v>
      </c>
      <c r="AV335" t="s">
        <v>84</v>
      </c>
      <c r="AX335" t="s">
        <v>84</v>
      </c>
      <c r="AZ335" t="s">
        <v>84</v>
      </c>
      <c r="BB335" t="s">
        <v>84</v>
      </c>
      <c r="BD335">
        <v>7220</v>
      </c>
      <c r="BE335">
        <v>81</v>
      </c>
      <c r="BF335">
        <v>110</v>
      </c>
      <c r="BG335" t="s">
        <v>79</v>
      </c>
      <c r="BH335">
        <v>35.458401500000001</v>
      </c>
      <c r="BI335">
        <v>139.5349999</v>
      </c>
      <c r="BJ335">
        <v>82</v>
      </c>
      <c r="BK335">
        <v>120</v>
      </c>
      <c r="BL335" t="s">
        <v>107</v>
      </c>
      <c r="BM335">
        <v>35.422001399999999</v>
      </c>
      <c r="BN335">
        <v>139.3193339</v>
      </c>
      <c r="BO335">
        <v>1</v>
      </c>
      <c r="BP335" t="s">
        <v>81</v>
      </c>
      <c r="BQ335">
        <v>1</v>
      </c>
      <c r="BR335">
        <v>1</v>
      </c>
      <c r="BS335">
        <v>1</v>
      </c>
      <c r="BT335">
        <v>1</v>
      </c>
      <c r="BU335">
        <v>200</v>
      </c>
      <c r="BV335">
        <f>IF(テーブル1[[#This Row],[出発地施設緯度.世界測地系.]]="NA",テーブル1[[#This Row],[Olat]],テーブル1[[#This Row],[出発地施設緯度.世界測地系.]])</f>
        <v>35.461647763197803</v>
      </c>
      <c r="BW335">
        <f>IF(テーブル1[[#This Row],[出発地施設経度.世界測地系.]]="NA",テーブル1[[#This Row],[Olon]],テーブル1[[#This Row],[出発地施設経度.世界測地系.]])</f>
        <v>139.53182006111501</v>
      </c>
      <c r="BX335">
        <f>IF(テーブル1[[#This Row],[到着地施設緯度.世界測地系.]]="NA",テーブル1[[#This Row],[Dlat]],テーブル1[[#This Row],[到着地施設緯度.世界測地系.]])</f>
        <v>35.425247789797503</v>
      </c>
      <c r="BY335">
        <f>IF(テーブル1[[#This Row],[到着地施設経度.世界測地系.]]="NA",テーブル1[[#This Row],[Dlon]],テーブル1[[#This Row],[到着地施設経度.世界測地系.]])</f>
        <v>139.31617364645501</v>
      </c>
      <c r="BZ335">
        <v>35.461647763197803</v>
      </c>
      <c r="CA335">
        <v>139.53182006111501</v>
      </c>
      <c r="CB335">
        <v>35.425247789797503</v>
      </c>
      <c r="CC335">
        <v>139.31617364645501</v>
      </c>
      <c r="CD335">
        <v>35.458996367808901</v>
      </c>
      <c r="CE335">
        <v>139.53874820782701</v>
      </c>
      <c r="CF335">
        <v>35.426589830293203</v>
      </c>
      <c r="CG335">
        <v>139.320984985081</v>
      </c>
    </row>
    <row r="336" spans="1:85" x14ac:dyDescent="0.4">
      <c r="B336">
        <v>199122</v>
      </c>
      <c r="C336" t="s">
        <v>118</v>
      </c>
      <c r="D336">
        <v>100</v>
      </c>
      <c r="E336" t="s">
        <v>101</v>
      </c>
      <c r="F336" s="1">
        <v>39791.34447916667</v>
      </c>
      <c r="G336" s="1">
        <v>39791.388969907406</v>
      </c>
      <c r="H336">
        <v>3844</v>
      </c>
      <c r="I336" t="str">
        <f>テーブル1[[#This Row],[出発地緯度]]&amp;","&amp;テーブル1[[#This Row],[出発地経度]]</f>
        <v>35.4616477631978,139.531820061115</v>
      </c>
      <c r="J336" t="str">
        <f>テーブル1[[#This Row],[到着地緯度]]&amp;","&amp;テーブル1[[#This Row],[到着地経度]]</f>
        <v>35.4252477897975,139.316173646455</v>
      </c>
      <c r="K336" t="s">
        <v>79</v>
      </c>
      <c r="L336" t="s">
        <v>111</v>
      </c>
      <c r="M336" t="s">
        <v>87</v>
      </c>
      <c r="N336" t="s">
        <v>87</v>
      </c>
      <c r="O336" t="s">
        <v>100</v>
      </c>
      <c r="AB336">
        <v>200</v>
      </c>
      <c r="AC336" s="1">
        <v>39791.362534722219</v>
      </c>
      <c r="AD336">
        <v>240</v>
      </c>
      <c r="AE336" s="1">
        <v>39791.375034722223</v>
      </c>
      <c r="AF336" t="s">
        <v>84</v>
      </c>
      <c r="AH336" t="s">
        <v>84</v>
      </c>
      <c r="AJ336" t="s">
        <v>84</v>
      </c>
      <c r="AL336" t="s">
        <v>84</v>
      </c>
      <c r="AN336" t="s">
        <v>84</v>
      </c>
      <c r="AP336" t="s">
        <v>84</v>
      </c>
      <c r="AR336" t="s">
        <v>84</v>
      </c>
      <c r="AT336" t="s">
        <v>84</v>
      </c>
      <c r="AV336" t="s">
        <v>84</v>
      </c>
      <c r="AX336" t="s">
        <v>84</v>
      </c>
      <c r="AZ336" t="s">
        <v>84</v>
      </c>
      <c r="BB336" t="s">
        <v>84</v>
      </c>
      <c r="BD336">
        <v>7594</v>
      </c>
      <c r="BE336">
        <v>81</v>
      </c>
      <c r="BF336">
        <v>110</v>
      </c>
      <c r="BG336" t="s">
        <v>79</v>
      </c>
      <c r="BH336">
        <v>35.458401500000001</v>
      </c>
      <c r="BI336">
        <v>139.5349999</v>
      </c>
      <c r="BJ336">
        <v>82</v>
      </c>
      <c r="BK336">
        <v>120</v>
      </c>
      <c r="BL336" t="s">
        <v>107</v>
      </c>
      <c r="BM336">
        <v>35.422001399999999</v>
      </c>
      <c r="BN336">
        <v>139.3193339</v>
      </c>
      <c r="BO336">
        <v>1</v>
      </c>
      <c r="BP336" t="s">
        <v>81</v>
      </c>
      <c r="BQ336">
        <v>1</v>
      </c>
      <c r="BR336">
        <v>1</v>
      </c>
      <c r="BS336">
        <v>1</v>
      </c>
      <c r="BT336">
        <v>1</v>
      </c>
      <c r="BU336">
        <v>200</v>
      </c>
      <c r="BV336">
        <f>IF(テーブル1[[#This Row],[出発地施設緯度.世界測地系.]]="NA",テーブル1[[#This Row],[Olat]],テーブル1[[#This Row],[出発地施設緯度.世界測地系.]])</f>
        <v>35.461647763197803</v>
      </c>
      <c r="BW336">
        <f>IF(テーブル1[[#This Row],[出発地施設経度.世界測地系.]]="NA",テーブル1[[#This Row],[Olon]],テーブル1[[#This Row],[出発地施設経度.世界測地系.]])</f>
        <v>139.53182006111501</v>
      </c>
      <c r="BX336">
        <f>IF(テーブル1[[#This Row],[到着地施設緯度.世界測地系.]]="NA",テーブル1[[#This Row],[Dlat]],テーブル1[[#This Row],[到着地施設緯度.世界測地系.]])</f>
        <v>35.425247789797503</v>
      </c>
      <c r="BY336">
        <f>IF(テーブル1[[#This Row],[到着地施設経度.世界測地系.]]="NA",テーブル1[[#This Row],[Dlon]],テーブル1[[#This Row],[到着地施設経度.世界測地系.]])</f>
        <v>139.31617364645501</v>
      </c>
      <c r="BZ336">
        <v>35.461647763197803</v>
      </c>
      <c r="CA336">
        <v>139.53182006111501</v>
      </c>
      <c r="CB336">
        <v>35.425247789797503</v>
      </c>
      <c r="CC336">
        <v>139.31617364645501</v>
      </c>
      <c r="CD336">
        <v>35.459597128179503</v>
      </c>
      <c r="CE336">
        <v>139.51725826488399</v>
      </c>
      <c r="CF336">
        <v>35.458379483482403</v>
      </c>
      <c r="CG336">
        <v>139.39846858632799</v>
      </c>
    </row>
    <row r="337" spans="2:85" x14ac:dyDescent="0.4">
      <c r="B337">
        <v>223225</v>
      </c>
      <c r="C337" t="s">
        <v>118</v>
      </c>
      <c r="D337">
        <v>100</v>
      </c>
      <c r="E337" t="s">
        <v>101</v>
      </c>
      <c r="F337" s="1">
        <v>39797.344444444447</v>
      </c>
      <c r="G337" s="1">
        <v>39797.386805555558</v>
      </c>
      <c r="H337">
        <v>3660</v>
      </c>
      <c r="I337" t="str">
        <f>テーブル1[[#This Row],[出発地緯度]]&amp;","&amp;テーブル1[[#This Row],[出発地経度]]</f>
        <v>35.4616477631978,139.531820061115</v>
      </c>
      <c r="J337" t="str">
        <f>テーブル1[[#This Row],[到着地緯度]]&amp;","&amp;テーブル1[[#This Row],[到着地経度]]</f>
        <v>35.4252477897975,139.316173646455</v>
      </c>
      <c r="K337" t="s">
        <v>79</v>
      </c>
      <c r="L337" t="s">
        <v>111</v>
      </c>
      <c r="M337" t="s">
        <v>87</v>
      </c>
      <c r="N337" t="s">
        <v>87</v>
      </c>
      <c r="O337" t="s">
        <v>100</v>
      </c>
      <c r="AB337">
        <v>200</v>
      </c>
      <c r="AC337" s="1">
        <v>39797.362500000003</v>
      </c>
      <c r="AD337">
        <v>240</v>
      </c>
      <c r="AE337" s="1">
        <v>39797.376388888886</v>
      </c>
      <c r="AF337" t="s">
        <v>84</v>
      </c>
      <c r="AH337" t="s">
        <v>84</v>
      </c>
      <c r="AJ337" t="s">
        <v>84</v>
      </c>
      <c r="AL337" t="s">
        <v>84</v>
      </c>
      <c r="AN337" t="s">
        <v>84</v>
      </c>
      <c r="AP337" t="s">
        <v>84</v>
      </c>
      <c r="AR337" t="s">
        <v>84</v>
      </c>
      <c r="AT337" t="s">
        <v>84</v>
      </c>
      <c r="AV337" t="s">
        <v>84</v>
      </c>
      <c r="AX337" t="s">
        <v>84</v>
      </c>
      <c r="AZ337" t="s">
        <v>84</v>
      </c>
      <c r="BB337" t="s">
        <v>84</v>
      </c>
      <c r="BD337">
        <v>9334</v>
      </c>
      <c r="BE337">
        <v>81</v>
      </c>
      <c r="BF337">
        <v>110</v>
      </c>
      <c r="BG337" t="s">
        <v>79</v>
      </c>
      <c r="BH337">
        <v>35.458401500000001</v>
      </c>
      <c r="BI337">
        <v>139.5349999</v>
      </c>
      <c r="BJ337">
        <v>82</v>
      </c>
      <c r="BK337">
        <v>120</v>
      </c>
      <c r="BL337" t="s">
        <v>107</v>
      </c>
      <c r="BM337">
        <v>35.422001399999999</v>
      </c>
      <c r="BN337">
        <v>139.3193339</v>
      </c>
      <c r="BO337">
        <v>1</v>
      </c>
      <c r="BP337" t="s">
        <v>81</v>
      </c>
      <c r="BQ337">
        <v>1</v>
      </c>
      <c r="BR337">
        <v>3</v>
      </c>
      <c r="BS337">
        <v>1</v>
      </c>
      <c r="BT337">
        <v>1</v>
      </c>
      <c r="BU337">
        <v>200</v>
      </c>
      <c r="BV337">
        <f>IF(テーブル1[[#This Row],[出発地施設緯度.世界測地系.]]="NA",テーブル1[[#This Row],[Olat]],テーブル1[[#This Row],[出発地施設緯度.世界測地系.]])</f>
        <v>35.461647763197803</v>
      </c>
      <c r="BW337">
        <f>IF(テーブル1[[#This Row],[出発地施設経度.世界測地系.]]="NA",テーブル1[[#This Row],[Olon]],テーブル1[[#This Row],[出発地施設経度.世界測地系.]])</f>
        <v>139.53182006111501</v>
      </c>
      <c r="BX337">
        <f>IF(テーブル1[[#This Row],[到着地施設緯度.世界測地系.]]="NA",テーブル1[[#This Row],[Dlat]],テーブル1[[#This Row],[到着地施設緯度.世界測地系.]])</f>
        <v>35.425247789797503</v>
      </c>
      <c r="BY337">
        <f>IF(テーブル1[[#This Row],[到着地施設経度.世界測地系.]]="NA",テーブル1[[#This Row],[Dlon]],テーブル1[[#This Row],[到着地施設経度.世界測地系.]])</f>
        <v>139.31617364645501</v>
      </c>
      <c r="BZ337">
        <v>35.461647763197803</v>
      </c>
      <c r="CA337">
        <v>139.53182006111501</v>
      </c>
      <c r="CB337">
        <v>35.425247789797503</v>
      </c>
      <c r="CC337">
        <v>139.31617364645501</v>
      </c>
      <c r="CD337">
        <v>35.4610670353117</v>
      </c>
      <c r="CE337">
        <v>139.52666751576999</v>
      </c>
      <c r="CF337">
        <v>35.467579398458398</v>
      </c>
      <c r="CG337">
        <v>139.41558654107101</v>
      </c>
    </row>
    <row r="338" spans="2:85" x14ac:dyDescent="0.4">
      <c r="B338">
        <v>209805</v>
      </c>
      <c r="C338" t="s">
        <v>118</v>
      </c>
      <c r="D338">
        <v>100</v>
      </c>
      <c r="E338" t="s">
        <v>101</v>
      </c>
      <c r="F338" s="1">
        <v>39792.429745370369</v>
      </c>
      <c r="G338" s="1">
        <v>39792.478379629632</v>
      </c>
      <c r="H338">
        <v>4202</v>
      </c>
      <c r="I338" t="str">
        <f>テーブル1[[#This Row],[出発地緯度]]&amp;","&amp;テーブル1[[#This Row],[出発地経度]]</f>
        <v>35.4616477631978,139.531820061115</v>
      </c>
      <c r="J338" t="str">
        <f>テーブル1[[#This Row],[到着地緯度]]&amp;","&amp;テーブル1[[#This Row],[到着地経度]]</f>
        <v>35.6593217926662,139.753537445441</v>
      </c>
      <c r="K338" t="s">
        <v>79</v>
      </c>
      <c r="L338" t="s">
        <v>216</v>
      </c>
      <c r="M338" t="s">
        <v>83</v>
      </c>
      <c r="N338" t="s">
        <v>83</v>
      </c>
      <c r="AB338">
        <v>210</v>
      </c>
      <c r="AC338" s="1">
        <v>39792.451851851853</v>
      </c>
      <c r="AD338" t="s">
        <v>84</v>
      </c>
      <c r="AF338" t="s">
        <v>84</v>
      </c>
      <c r="AH338" t="s">
        <v>84</v>
      </c>
      <c r="AJ338" t="s">
        <v>84</v>
      </c>
      <c r="AL338" t="s">
        <v>84</v>
      </c>
      <c r="AN338" t="s">
        <v>84</v>
      </c>
      <c r="AP338" t="s">
        <v>84</v>
      </c>
      <c r="AR338" t="s">
        <v>84</v>
      </c>
      <c r="AT338" t="s">
        <v>84</v>
      </c>
      <c r="AV338" t="s">
        <v>84</v>
      </c>
      <c r="AX338" t="s">
        <v>84</v>
      </c>
      <c r="AZ338" t="s">
        <v>84</v>
      </c>
      <c r="BB338" t="s">
        <v>84</v>
      </c>
      <c r="BD338">
        <v>7806</v>
      </c>
      <c r="BE338">
        <v>81</v>
      </c>
      <c r="BF338">
        <v>110</v>
      </c>
      <c r="BG338" t="s">
        <v>79</v>
      </c>
      <c r="BH338">
        <v>35.458401500000001</v>
      </c>
      <c r="BI338">
        <v>139.5349999</v>
      </c>
      <c r="BJ338">
        <v>859</v>
      </c>
      <c r="BK338">
        <v>130</v>
      </c>
      <c r="BL338" t="s">
        <v>106</v>
      </c>
      <c r="BM338">
        <v>35.656092800000003</v>
      </c>
      <c r="BN338">
        <v>139.75674480000001</v>
      </c>
      <c r="BO338">
        <v>1</v>
      </c>
      <c r="BP338" t="s">
        <v>81</v>
      </c>
      <c r="BQ338">
        <v>1</v>
      </c>
      <c r="BR338">
        <v>1</v>
      </c>
      <c r="BS338">
        <v>1</v>
      </c>
      <c r="BT338">
        <v>1</v>
      </c>
      <c r="BU338">
        <v>210</v>
      </c>
      <c r="BV338">
        <f>IF(テーブル1[[#This Row],[出発地施設緯度.世界測地系.]]="NA",テーブル1[[#This Row],[Olat]],テーブル1[[#This Row],[出発地施設緯度.世界測地系.]])</f>
        <v>35.461647763197803</v>
      </c>
      <c r="BW338">
        <f>IF(テーブル1[[#This Row],[出発地施設経度.世界測地系.]]="NA",テーブル1[[#This Row],[Olon]],テーブル1[[#This Row],[出発地施設経度.世界測地系.]])</f>
        <v>139.53182006111501</v>
      </c>
      <c r="BX338">
        <f>IF(テーブル1[[#This Row],[到着地施設緯度.世界測地系.]]="NA",テーブル1[[#This Row],[Dlat]],テーブル1[[#This Row],[到着地施設緯度.世界測地系.]])</f>
        <v>35.659321792666198</v>
      </c>
      <c r="BY338">
        <f>IF(テーブル1[[#This Row],[到着地施設経度.世界測地系.]]="NA",テーブル1[[#This Row],[Dlon]],テーブル1[[#This Row],[到着地施設経度.世界測地系.]])</f>
        <v>139.753537445441</v>
      </c>
      <c r="BZ338">
        <v>35.461647763197803</v>
      </c>
      <c r="CA338">
        <v>139.53182006111501</v>
      </c>
      <c r="CB338">
        <v>35.659321792666198</v>
      </c>
      <c r="CC338">
        <v>139.753537445441</v>
      </c>
      <c r="CD338">
        <v>35.464795265941099</v>
      </c>
      <c r="CE338">
        <v>139.53407582884299</v>
      </c>
      <c r="CF338">
        <v>35.660097619088098</v>
      </c>
      <c r="CG338">
        <v>139.75407586500199</v>
      </c>
    </row>
    <row r="339" spans="2:85" x14ac:dyDescent="0.4">
      <c r="B339">
        <v>192905</v>
      </c>
      <c r="C339" t="s">
        <v>118</v>
      </c>
      <c r="D339">
        <v>100</v>
      </c>
      <c r="E339" t="s">
        <v>101</v>
      </c>
      <c r="F339" s="1">
        <v>39780.375567129631</v>
      </c>
      <c r="G339" s="1">
        <v>39780.416759259257</v>
      </c>
      <c r="H339">
        <v>3559</v>
      </c>
      <c r="I339" t="str">
        <f>テーブル1[[#This Row],[出発地緯度]]&amp;","&amp;テーブル1[[#This Row],[出発地経度]]</f>
        <v>35.4622578920071,139.525755536674</v>
      </c>
      <c r="J339" t="str">
        <f>テーブル1[[#This Row],[到着地緯度]]&amp;","&amp;テーブル1[[#This Row],[到着地経度]]</f>
        <v>35.4240149694379,139.318908876064</v>
      </c>
      <c r="M339" t="s">
        <v>87</v>
      </c>
      <c r="N339" t="s">
        <v>87</v>
      </c>
      <c r="O339" t="s">
        <v>100</v>
      </c>
      <c r="AB339">
        <v>200</v>
      </c>
      <c r="AC339" s="1">
        <v>39780.392488425925</v>
      </c>
      <c r="AD339">
        <v>240</v>
      </c>
      <c r="AE339" s="1">
        <v>39780.408854166664</v>
      </c>
      <c r="AF339" t="s">
        <v>84</v>
      </c>
      <c r="AH339" t="s">
        <v>84</v>
      </c>
      <c r="AJ339" t="s">
        <v>84</v>
      </c>
      <c r="AL339" t="s">
        <v>84</v>
      </c>
      <c r="AN339" t="s">
        <v>84</v>
      </c>
      <c r="AP339" t="s">
        <v>84</v>
      </c>
      <c r="AR339" t="s">
        <v>84</v>
      </c>
      <c r="AT339" t="s">
        <v>84</v>
      </c>
      <c r="AV339" t="s">
        <v>84</v>
      </c>
      <c r="AX339" t="s">
        <v>84</v>
      </c>
      <c r="AZ339" t="s">
        <v>84</v>
      </c>
      <c r="BB339" t="s">
        <v>84</v>
      </c>
      <c r="BD339">
        <v>4214</v>
      </c>
      <c r="BE339" t="s">
        <v>84</v>
      </c>
      <c r="BF339" t="s">
        <v>84</v>
      </c>
      <c r="BH339" t="s">
        <v>84</v>
      </c>
      <c r="BI339" t="s">
        <v>84</v>
      </c>
      <c r="BJ339" t="s">
        <v>84</v>
      </c>
      <c r="BK339" t="s">
        <v>84</v>
      </c>
      <c r="BM339" t="s">
        <v>84</v>
      </c>
      <c r="BN339" t="s">
        <v>84</v>
      </c>
      <c r="BO339" t="s">
        <v>84</v>
      </c>
      <c r="BQ339">
        <v>0</v>
      </c>
      <c r="BR339">
        <v>1</v>
      </c>
      <c r="BS339">
        <v>1</v>
      </c>
      <c r="BT339">
        <v>1</v>
      </c>
      <c r="BU339">
        <v>200</v>
      </c>
      <c r="BV339">
        <f>IF(テーブル1[[#This Row],[出発地施設緯度.世界測地系.]]="NA",テーブル1[[#This Row],[Olat]],テーブル1[[#This Row],[出発地施設緯度.世界測地系.]])</f>
        <v>35.462257892007102</v>
      </c>
      <c r="BW339">
        <f>IF(テーブル1[[#This Row],[出発地施設経度.世界測地系.]]="NA",テーブル1[[#This Row],[Olon]],テーブル1[[#This Row],[出発地施設経度.世界測地系.]])</f>
        <v>139.52575553667401</v>
      </c>
      <c r="BX339">
        <f>IF(テーブル1[[#This Row],[到着地施設緯度.世界測地系.]]="NA",テーブル1[[#This Row],[Dlat]],テーブル1[[#This Row],[到着地施設緯度.世界測地系.]])</f>
        <v>35.424014969437899</v>
      </c>
      <c r="BY339">
        <f>IF(テーブル1[[#This Row],[到着地施設経度.世界測地系.]]="NA",テーブル1[[#This Row],[Dlon]],テーブル1[[#This Row],[到着地施設経度.世界測地系.]])</f>
        <v>139.318908876064</v>
      </c>
      <c r="BZ339" t="s">
        <v>84</v>
      </c>
      <c r="CA339" t="s">
        <v>84</v>
      </c>
      <c r="CB339" t="s">
        <v>84</v>
      </c>
      <c r="CC339" t="s">
        <v>84</v>
      </c>
      <c r="CD339">
        <v>35.462257892007102</v>
      </c>
      <c r="CE339">
        <v>139.52575553667401</v>
      </c>
      <c r="CF339">
        <v>35.424014969437899</v>
      </c>
      <c r="CG339">
        <v>139.318908876064</v>
      </c>
    </row>
    <row r="340" spans="2:85" x14ac:dyDescent="0.4">
      <c r="B340">
        <v>193253</v>
      </c>
      <c r="C340" t="s">
        <v>118</v>
      </c>
      <c r="D340">
        <v>100</v>
      </c>
      <c r="E340" t="s">
        <v>101</v>
      </c>
      <c r="F340" s="1">
        <v>39780.711736111109</v>
      </c>
      <c r="G340" s="1">
        <v>39780.757523148146</v>
      </c>
      <c r="H340">
        <v>3956</v>
      </c>
      <c r="I340" t="str">
        <f>テーブル1[[#This Row],[出発地緯度]]&amp;","&amp;テーブル1[[#This Row],[出発地経度]]</f>
        <v>35.4245353849146,139.317256689313</v>
      </c>
      <c r="J340" t="str">
        <f>テーブル1[[#This Row],[到着地緯度]]&amp;","&amp;テーブル1[[#This Row],[到着地経度]]</f>
        <v>35.4619253320555,139.531736855244</v>
      </c>
      <c r="M340" t="s">
        <v>100</v>
      </c>
      <c r="N340" t="s">
        <v>87</v>
      </c>
      <c r="O340" t="s">
        <v>87</v>
      </c>
      <c r="AB340">
        <v>200</v>
      </c>
      <c r="AC340" s="1">
        <v>39780.728171296294</v>
      </c>
      <c r="AD340">
        <v>200</v>
      </c>
      <c r="AE340" s="1">
        <v>39780.73778935185</v>
      </c>
      <c r="AF340" t="s">
        <v>84</v>
      </c>
      <c r="AH340" t="s">
        <v>84</v>
      </c>
      <c r="AJ340" t="s">
        <v>84</v>
      </c>
      <c r="AL340" t="s">
        <v>84</v>
      </c>
      <c r="AN340" t="s">
        <v>84</v>
      </c>
      <c r="AP340" t="s">
        <v>84</v>
      </c>
      <c r="AR340" t="s">
        <v>84</v>
      </c>
      <c r="AT340" t="s">
        <v>84</v>
      </c>
      <c r="AV340" t="s">
        <v>84</v>
      </c>
      <c r="AX340" t="s">
        <v>84</v>
      </c>
      <c r="AZ340" t="s">
        <v>84</v>
      </c>
      <c r="BB340" t="s">
        <v>84</v>
      </c>
      <c r="BD340">
        <v>4361</v>
      </c>
      <c r="BE340" t="s">
        <v>84</v>
      </c>
      <c r="BF340" t="s">
        <v>84</v>
      </c>
      <c r="BH340" t="s">
        <v>84</v>
      </c>
      <c r="BI340" t="s">
        <v>84</v>
      </c>
      <c r="BJ340" t="s">
        <v>84</v>
      </c>
      <c r="BK340" t="s">
        <v>84</v>
      </c>
      <c r="BM340" t="s">
        <v>84</v>
      </c>
      <c r="BN340" t="s">
        <v>84</v>
      </c>
      <c r="BO340" t="s">
        <v>84</v>
      </c>
      <c r="BQ340">
        <v>0</v>
      </c>
      <c r="BR340">
        <v>1</v>
      </c>
      <c r="BS340">
        <v>1</v>
      </c>
      <c r="BT340">
        <v>1</v>
      </c>
      <c r="BU340">
        <v>240</v>
      </c>
      <c r="BV340">
        <f>IF(テーブル1[[#This Row],[出発地施設緯度.世界測地系.]]="NA",テーブル1[[#This Row],[Olat]],テーブル1[[#This Row],[出発地施設緯度.世界測地系.]])</f>
        <v>35.424535384914599</v>
      </c>
      <c r="BW340">
        <f>IF(テーブル1[[#This Row],[出発地施設経度.世界測地系.]]="NA",テーブル1[[#This Row],[Olon]],テーブル1[[#This Row],[出発地施設経度.世界測地系.]])</f>
        <v>139.31725668931301</v>
      </c>
      <c r="BX340">
        <f>IF(テーブル1[[#This Row],[到着地施設緯度.世界測地系.]]="NA",テーブル1[[#This Row],[Dlat]],テーブル1[[#This Row],[到着地施設緯度.世界測地系.]])</f>
        <v>35.4619253320555</v>
      </c>
      <c r="BY340">
        <f>IF(テーブル1[[#This Row],[到着地施設経度.世界測地系.]]="NA",テーブル1[[#This Row],[Dlon]],テーブル1[[#This Row],[到着地施設経度.世界測地系.]])</f>
        <v>139.53173685524399</v>
      </c>
      <c r="BZ340" t="s">
        <v>84</v>
      </c>
      <c r="CA340" t="s">
        <v>84</v>
      </c>
      <c r="CB340" t="s">
        <v>84</v>
      </c>
      <c r="CC340" t="s">
        <v>84</v>
      </c>
      <c r="CD340">
        <v>35.424535384914599</v>
      </c>
      <c r="CE340">
        <v>139.31725668931301</v>
      </c>
      <c r="CF340">
        <v>35.4619253320555</v>
      </c>
      <c r="CG340">
        <v>139.53173685524399</v>
      </c>
    </row>
    <row r="341" spans="2:85" x14ac:dyDescent="0.4">
      <c r="B341">
        <v>195920</v>
      </c>
      <c r="C341" t="s">
        <v>118</v>
      </c>
      <c r="D341">
        <v>100</v>
      </c>
      <c r="E341" t="s">
        <v>101</v>
      </c>
      <c r="F341" s="1">
        <v>39785.344571759262</v>
      </c>
      <c r="G341" s="1">
        <v>39785.803726851853</v>
      </c>
      <c r="H341">
        <v>39671</v>
      </c>
      <c r="I341" t="str">
        <f>テーブル1[[#This Row],[出発地緯度]]&amp;","&amp;テーブル1[[#This Row],[出発地経度]]</f>
        <v>35.4626548484031,139.531414948386</v>
      </c>
      <c r="J341" t="str">
        <f>テーブル1[[#This Row],[到着地緯度]]&amp;","&amp;テーブル1[[#This Row],[到着地経度]]</f>
        <v>35.4711574323864,139.427988946306</v>
      </c>
      <c r="M341" t="s">
        <v>87</v>
      </c>
      <c r="AB341" t="s">
        <v>84</v>
      </c>
      <c r="AD341" t="s">
        <v>84</v>
      </c>
      <c r="AF341" t="s">
        <v>84</v>
      </c>
      <c r="AH341" t="s">
        <v>84</v>
      </c>
      <c r="AJ341" t="s">
        <v>84</v>
      </c>
      <c r="AL341" t="s">
        <v>84</v>
      </c>
      <c r="AN341" t="s">
        <v>84</v>
      </c>
      <c r="AP341" t="s">
        <v>84</v>
      </c>
      <c r="AR341" t="s">
        <v>84</v>
      </c>
      <c r="AT341" t="s">
        <v>84</v>
      </c>
      <c r="AV341" t="s">
        <v>84</v>
      </c>
      <c r="AX341" t="s">
        <v>84</v>
      </c>
      <c r="AZ341" t="s">
        <v>84</v>
      </c>
      <c r="BB341" t="s">
        <v>84</v>
      </c>
      <c r="BD341">
        <v>5835</v>
      </c>
      <c r="BE341" t="s">
        <v>84</v>
      </c>
      <c r="BF341" t="s">
        <v>84</v>
      </c>
      <c r="BH341" t="s">
        <v>84</v>
      </c>
      <c r="BI341" t="s">
        <v>84</v>
      </c>
      <c r="BJ341" t="s">
        <v>84</v>
      </c>
      <c r="BK341" t="s">
        <v>84</v>
      </c>
      <c r="BM341" t="s">
        <v>84</v>
      </c>
      <c r="BN341" t="s">
        <v>84</v>
      </c>
      <c r="BO341" t="s">
        <v>84</v>
      </c>
      <c r="BQ341">
        <v>0</v>
      </c>
      <c r="BR341">
        <v>1</v>
      </c>
      <c r="BS341">
        <v>1</v>
      </c>
      <c r="BT341">
        <v>1</v>
      </c>
      <c r="BU341">
        <v>200</v>
      </c>
      <c r="BV341">
        <f>IF(テーブル1[[#This Row],[出発地施設緯度.世界測地系.]]="NA",テーブル1[[#This Row],[Olat]],テーブル1[[#This Row],[出発地施設緯度.世界測地系.]])</f>
        <v>35.462654848403098</v>
      </c>
      <c r="BW341">
        <f>IF(テーブル1[[#This Row],[出発地施設経度.世界測地系.]]="NA",テーブル1[[#This Row],[Olon]],テーブル1[[#This Row],[出発地施設経度.世界測地系.]])</f>
        <v>139.53141494838599</v>
      </c>
      <c r="BX341">
        <f>IF(テーブル1[[#This Row],[到着地施設緯度.世界測地系.]]="NA",テーブル1[[#This Row],[Dlat]],テーブル1[[#This Row],[到着地施設緯度.世界測地系.]])</f>
        <v>35.471157432386399</v>
      </c>
      <c r="BY341">
        <f>IF(テーブル1[[#This Row],[到着地施設経度.世界測地系.]]="NA",テーブル1[[#This Row],[Dlon]],テーブル1[[#This Row],[到着地施設経度.世界測地系.]])</f>
        <v>139.42798894630599</v>
      </c>
      <c r="BZ341" t="s">
        <v>84</v>
      </c>
      <c r="CA341" t="s">
        <v>84</v>
      </c>
      <c r="CB341" t="s">
        <v>84</v>
      </c>
      <c r="CC341" t="s">
        <v>84</v>
      </c>
      <c r="CD341">
        <v>35.462654848403098</v>
      </c>
      <c r="CE341">
        <v>139.53141494838599</v>
      </c>
      <c r="CF341">
        <v>35.471157432386399</v>
      </c>
      <c r="CG341">
        <v>139.42798894630599</v>
      </c>
    </row>
    <row r="342" spans="2:85" x14ac:dyDescent="0.4">
      <c r="B342">
        <v>196700</v>
      </c>
      <c r="C342" t="s">
        <v>118</v>
      </c>
      <c r="D342">
        <v>100</v>
      </c>
      <c r="E342" t="s">
        <v>101</v>
      </c>
      <c r="F342" s="1">
        <v>39787.344780092593</v>
      </c>
      <c r="G342" s="1">
        <v>39787.386631944442</v>
      </c>
      <c r="H342">
        <v>3616</v>
      </c>
      <c r="I342" t="str">
        <f>テーブル1[[#This Row],[出発地緯度]]&amp;","&amp;テーブル1[[#This Row],[出発地経度]]</f>
        <v>35.4597795355227,139.5302455779</v>
      </c>
      <c r="J342" t="str">
        <f>テーブル1[[#This Row],[到着地緯度]]&amp;","&amp;テーブル1[[#This Row],[到着地経度]]</f>
        <v>35.4292077677983,139.321988081227</v>
      </c>
      <c r="M342" t="s">
        <v>87</v>
      </c>
      <c r="N342" t="s">
        <v>87</v>
      </c>
      <c r="O342" t="s">
        <v>100</v>
      </c>
      <c r="AB342">
        <v>200</v>
      </c>
      <c r="AC342" s="1">
        <v>39787.362118055556</v>
      </c>
      <c r="AD342">
        <v>240</v>
      </c>
      <c r="AE342" s="1">
        <v>39787.374525462961</v>
      </c>
      <c r="AF342" t="s">
        <v>84</v>
      </c>
      <c r="AH342" t="s">
        <v>84</v>
      </c>
      <c r="AJ342" t="s">
        <v>84</v>
      </c>
      <c r="AL342" t="s">
        <v>84</v>
      </c>
      <c r="AN342" t="s">
        <v>84</v>
      </c>
      <c r="AP342" t="s">
        <v>84</v>
      </c>
      <c r="AR342" t="s">
        <v>84</v>
      </c>
      <c r="AT342" t="s">
        <v>84</v>
      </c>
      <c r="AV342" t="s">
        <v>84</v>
      </c>
      <c r="AX342" t="s">
        <v>84</v>
      </c>
      <c r="AZ342" t="s">
        <v>84</v>
      </c>
      <c r="BB342" t="s">
        <v>84</v>
      </c>
      <c r="BD342">
        <v>6265</v>
      </c>
      <c r="BE342" t="s">
        <v>84</v>
      </c>
      <c r="BF342" t="s">
        <v>84</v>
      </c>
      <c r="BH342" t="s">
        <v>84</v>
      </c>
      <c r="BI342" t="s">
        <v>84</v>
      </c>
      <c r="BJ342" t="s">
        <v>84</v>
      </c>
      <c r="BK342" t="s">
        <v>84</v>
      </c>
      <c r="BM342" t="s">
        <v>84</v>
      </c>
      <c r="BN342" t="s">
        <v>84</v>
      </c>
      <c r="BO342" t="s">
        <v>84</v>
      </c>
      <c r="BQ342">
        <v>0</v>
      </c>
      <c r="BR342">
        <v>1</v>
      </c>
      <c r="BS342">
        <v>1</v>
      </c>
      <c r="BT342">
        <v>1</v>
      </c>
      <c r="BU342">
        <v>200</v>
      </c>
      <c r="BV342">
        <f>IF(テーブル1[[#This Row],[出発地施設緯度.世界測地系.]]="NA",テーブル1[[#This Row],[Olat]],テーブル1[[#This Row],[出発地施設緯度.世界測地系.]])</f>
        <v>35.459779535522699</v>
      </c>
      <c r="BW342">
        <f>IF(テーブル1[[#This Row],[出発地施設経度.世界測地系.]]="NA",テーブル1[[#This Row],[Olon]],テーブル1[[#This Row],[出発地施設経度.世界測地系.]])</f>
        <v>139.53024557789999</v>
      </c>
      <c r="BX342">
        <f>IF(テーブル1[[#This Row],[到着地施設緯度.世界測地系.]]="NA",テーブル1[[#This Row],[Dlat]],テーブル1[[#This Row],[到着地施設緯度.世界測地系.]])</f>
        <v>35.429207767798303</v>
      </c>
      <c r="BY342">
        <f>IF(テーブル1[[#This Row],[到着地施設経度.世界測地系.]]="NA",テーブル1[[#This Row],[Dlon]],テーブル1[[#This Row],[到着地施設経度.世界測地系.]])</f>
        <v>139.321988081227</v>
      </c>
      <c r="BZ342" t="s">
        <v>84</v>
      </c>
      <c r="CA342" t="s">
        <v>84</v>
      </c>
      <c r="CB342" t="s">
        <v>84</v>
      </c>
      <c r="CC342" t="s">
        <v>84</v>
      </c>
      <c r="CD342">
        <v>35.459779535522699</v>
      </c>
      <c r="CE342">
        <v>139.53024557789999</v>
      </c>
      <c r="CF342">
        <v>35.429207767798303</v>
      </c>
      <c r="CG342">
        <v>139.321988081227</v>
      </c>
    </row>
    <row r="343" spans="2:85" x14ac:dyDescent="0.4">
      <c r="B343">
        <v>223229</v>
      </c>
      <c r="C343" t="s">
        <v>118</v>
      </c>
      <c r="D343">
        <v>100</v>
      </c>
      <c r="E343" t="s">
        <v>101</v>
      </c>
      <c r="F343" s="1">
        <v>39797.343333333331</v>
      </c>
      <c r="G343" s="1">
        <v>39797.987500000003</v>
      </c>
      <c r="H343">
        <v>55656</v>
      </c>
      <c r="I343" t="str">
        <f>テーブル1[[#This Row],[出発地緯度]]&amp;","&amp;テーブル1[[#This Row],[出発地経度]]</f>
        <v>35.4596776175432,139.534317144453</v>
      </c>
      <c r="J343" t="str">
        <f>テーブル1[[#This Row],[到着地緯度]]&amp;","&amp;テーブル1[[#This Row],[到着地経度]]</f>
        <v>35.4675793984584,139.415586541071</v>
      </c>
      <c r="M343" t="s">
        <v>87</v>
      </c>
      <c r="AB343" t="s">
        <v>84</v>
      </c>
      <c r="AD343" t="s">
        <v>84</v>
      </c>
      <c r="AF343" t="s">
        <v>84</v>
      </c>
      <c r="AH343" t="s">
        <v>84</v>
      </c>
      <c r="AJ343" t="s">
        <v>84</v>
      </c>
      <c r="AL343" t="s">
        <v>84</v>
      </c>
      <c r="AN343" t="s">
        <v>84</v>
      </c>
      <c r="AP343" t="s">
        <v>84</v>
      </c>
      <c r="AR343" t="s">
        <v>84</v>
      </c>
      <c r="AT343" t="s">
        <v>84</v>
      </c>
      <c r="AV343" t="s">
        <v>84</v>
      </c>
      <c r="AX343" t="s">
        <v>84</v>
      </c>
      <c r="AZ343" t="s">
        <v>84</v>
      </c>
      <c r="BB343" t="s">
        <v>84</v>
      </c>
      <c r="BD343">
        <v>9336</v>
      </c>
      <c r="BE343" t="s">
        <v>84</v>
      </c>
      <c r="BF343" t="s">
        <v>84</v>
      </c>
      <c r="BH343" t="s">
        <v>84</v>
      </c>
      <c r="BI343" t="s">
        <v>84</v>
      </c>
      <c r="BJ343" t="s">
        <v>84</v>
      </c>
      <c r="BK343" t="s">
        <v>84</v>
      </c>
      <c r="BM343" t="s">
        <v>84</v>
      </c>
      <c r="BN343" t="s">
        <v>84</v>
      </c>
      <c r="BO343" t="s">
        <v>84</v>
      </c>
      <c r="BQ343">
        <v>0</v>
      </c>
      <c r="BR343">
        <v>1</v>
      </c>
      <c r="BS343">
        <v>1</v>
      </c>
      <c r="BT343">
        <v>1</v>
      </c>
      <c r="BU343">
        <v>200</v>
      </c>
      <c r="BV343">
        <f>IF(テーブル1[[#This Row],[出発地施設緯度.世界測地系.]]="NA",テーブル1[[#This Row],[Olat]],テーブル1[[#This Row],[出発地施設緯度.世界測地系.]])</f>
        <v>35.4596776175432</v>
      </c>
      <c r="BW343">
        <f>IF(テーブル1[[#This Row],[出発地施設経度.世界測地系.]]="NA",テーブル1[[#This Row],[Olon]],テーブル1[[#This Row],[出発地施設経度.世界測地系.]])</f>
        <v>139.53431714445301</v>
      </c>
      <c r="BX343">
        <f>IF(テーブル1[[#This Row],[到着地施設緯度.世界測地系.]]="NA",テーブル1[[#This Row],[Dlat]],テーブル1[[#This Row],[到着地施設緯度.世界測地系.]])</f>
        <v>35.467579398458398</v>
      </c>
      <c r="BY343">
        <f>IF(テーブル1[[#This Row],[到着地施設経度.世界測地系.]]="NA",テーブル1[[#This Row],[Dlon]],テーブル1[[#This Row],[到着地施設経度.世界測地系.]])</f>
        <v>139.41558654107101</v>
      </c>
      <c r="BZ343" t="s">
        <v>84</v>
      </c>
      <c r="CA343" t="s">
        <v>84</v>
      </c>
      <c r="CB343" t="s">
        <v>84</v>
      </c>
      <c r="CC343" t="s">
        <v>84</v>
      </c>
      <c r="CD343">
        <v>35.4596776175432</v>
      </c>
      <c r="CE343">
        <v>139.53431714445301</v>
      </c>
      <c r="CF343">
        <v>35.467579398458398</v>
      </c>
      <c r="CG343">
        <v>139.41558654107101</v>
      </c>
    </row>
    <row r="344" spans="2:85" x14ac:dyDescent="0.4">
      <c r="B344">
        <v>224141</v>
      </c>
      <c r="C344" t="s">
        <v>118</v>
      </c>
      <c r="D344">
        <v>100</v>
      </c>
      <c r="E344" t="s">
        <v>101</v>
      </c>
      <c r="F344" s="1">
        <v>39800.3434837963</v>
      </c>
      <c r="G344" s="1">
        <v>39800.389062499999</v>
      </c>
      <c r="H344">
        <v>3938</v>
      </c>
      <c r="I344" t="str">
        <f>テーブル1[[#This Row],[出発地緯度]]&amp;","&amp;テーブル1[[#This Row],[出発地経度]]</f>
        <v>35.4630250091875,139.531436529549</v>
      </c>
      <c r="J344" t="str">
        <f>テーブル1[[#This Row],[到着地緯度]]&amp;","&amp;テーブル1[[#This Row],[到着地経度]]</f>
        <v>35.4278880465319,139.324139263342</v>
      </c>
      <c r="M344" t="s">
        <v>87</v>
      </c>
      <c r="N344" t="s">
        <v>87</v>
      </c>
      <c r="O344" t="s">
        <v>100</v>
      </c>
      <c r="AB344">
        <v>200</v>
      </c>
      <c r="AC344" s="1">
        <v>39800.362222222226</v>
      </c>
      <c r="AD344">
        <v>240</v>
      </c>
      <c r="AE344" s="1">
        <v>39800.376574074071</v>
      </c>
      <c r="AF344" t="s">
        <v>84</v>
      </c>
      <c r="AH344" t="s">
        <v>84</v>
      </c>
      <c r="AJ344" t="s">
        <v>84</v>
      </c>
      <c r="AL344" t="s">
        <v>84</v>
      </c>
      <c r="AN344" t="s">
        <v>84</v>
      </c>
      <c r="AP344" t="s">
        <v>84</v>
      </c>
      <c r="AR344" t="s">
        <v>84</v>
      </c>
      <c r="AT344" t="s">
        <v>84</v>
      </c>
      <c r="AV344" t="s">
        <v>84</v>
      </c>
      <c r="AX344" t="s">
        <v>84</v>
      </c>
      <c r="AZ344" t="s">
        <v>84</v>
      </c>
      <c r="BB344" t="s">
        <v>84</v>
      </c>
      <c r="BD344">
        <v>9937</v>
      </c>
      <c r="BE344" t="s">
        <v>84</v>
      </c>
      <c r="BF344" t="s">
        <v>84</v>
      </c>
      <c r="BH344" t="s">
        <v>84</v>
      </c>
      <c r="BI344" t="s">
        <v>84</v>
      </c>
      <c r="BJ344" t="s">
        <v>84</v>
      </c>
      <c r="BK344" t="s">
        <v>84</v>
      </c>
      <c r="BM344" t="s">
        <v>84</v>
      </c>
      <c r="BN344" t="s">
        <v>84</v>
      </c>
      <c r="BO344" t="s">
        <v>84</v>
      </c>
      <c r="BQ344">
        <v>0</v>
      </c>
      <c r="BR344">
        <v>1</v>
      </c>
      <c r="BS344">
        <v>1</v>
      </c>
      <c r="BT344">
        <v>1</v>
      </c>
      <c r="BU344">
        <v>200</v>
      </c>
      <c r="BV344">
        <f>IF(テーブル1[[#This Row],[出発地施設緯度.世界測地系.]]="NA",テーブル1[[#This Row],[Olat]],テーブル1[[#This Row],[出発地施設緯度.世界測地系.]])</f>
        <v>35.463025009187497</v>
      </c>
      <c r="BW344">
        <f>IF(テーブル1[[#This Row],[出発地施設経度.世界測地系.]]="NA",テーブル1[[#This Row],[Olon]],テーブル1[[#This Row],[出発地施設経度.世界測地系.]])</f>
        <v>139.53143652954901</v>
      </c>
      <c r="BX344">
        <f>IF(テーブル1[[#This Row],[到着地施設緯度.世界測地系.]]="NA",テーブル1[[#This Row],[Dlat]],テーブル1[[#This Row],[到着地施設緯度.世界測地系.]])</f>
        <v>35.427888046531898</v>
      </c>
      <c r="BY344">
        <f>IF(テーブル1[[#This Row],[到着地施設経度.世界測地系.]]="NA",テーブル1[[#This Row],[Dlon]],テーブル1[[#This Row],[到着地施設経度.世界測地系.]])</f>
        <v>139.324139263342</v>
      </c>
      <c r="BZ344" t="s">
        <v>84</v>
      </c>
      <c r="CA344" t="s">
        <v>84</v>
      </c>
      <c r="CB344" t="s">
        <v>84</v>
      </c>
      <c r="CC344" t="s">
        <v>84</v>
      </c>
      <c r="CD344">
        <v>35.463025009187497</v>
      </c>
      <c r="CE344">
        <v>139.53143652954901</v>
      </c>
      <c r="CF344">
        <v>35.427888046531898</v>
      </c>
      <c r="CG344">
        <v>139.324139263342</v>
      </c>
    </row>
    <row r="345" spans="2:85" x14ac:dyDescent="0.4">
      <c r="B345">
        <v>187661</v>
      </c>
      <c r="C345" t="s">
        <v>113</v>
      </c>
      <c r="D345">
        <v>999</v>
      </c>
      <c r="E345" t="s">
        <v>86</v>
      </c>
      <c r="F345" s="1">
        <v>39768.401631944442</v>
      </c>
      <c r="G345" s="1">
        <v>39768.425763888888</v>
      </c>
      <c r="H345">
        <v>2085</v>
      </c>
      <c r="I345" t="str">
        <f>テーブル1[[#This Row],[出発地緯度]]&amp;","&amp;テーブル1[[#This Row],[出発地経度]]</f>
        <v>35.4616190683141,139.531937252704</v>
      </c>
      <c r="J345" t="str">
        <f>テーブル1[[#This Row],[到着地緯度]]&amp;","&amp;テーブル1[[#This Row],[到着地経度]]</f>
        <v>35.4666523177646,139.628563996176</v>
      </c>
      <c r="K345" t="s">
        <v>79</v>
      </c>
      <c r="L345" t="s">
        <v>129</v>
      </c>
      <c r="M345" t="s">
        <v>82</v>
      </c>
      <c r="N345" t="s">
        <v>112</v>
      </c>
      <c r="O345" t="s">
        <v>83</v>
      </c>
      <c r="P345" t="s">
        <v>82</v>
      </c>
      <c r="AB345">
        <v>800</v>
      </c>
      <c r="AC345" s="1">
        <v>39768.404560185183</v>
      </c>
      <c r="AD345">
        <v>210</v>
      </c>
      <c r="AE345" s="1">
        <v>39768.409421296295</v>
      </c>
      <c r="AF345">
        <v>420</v>
      </c>
      <c r="AG345" s="1">
        <v>39768.41609953704</v>
      </c>
      <c r="AH345" t="s">
        <v>84</v>
      </c>
      <c r="AJ345" t="s">
        <v>84</v>
      </c>
      <c r="AL345" t="s">
        <v>84</v>
      </c>
      <c r="AN345" t="s">
        <v>84</v>
      </c>
      <c r="AP345" t="s">
        <v>84</v>
      </c>
      <c r="AR345" t="s">
        <v>84</v>
      </c>
      <c r="AT345" t="s">
        <v>84</v>
      </c>
      <c r="AV345" t="s">
        <v>84</v>
      </c>
      <c r="AX345" t="s">
        <v>84</v>
      </c>
      <c r="AZ345" t="s">
        <v>84</v>
      </c>
      <c r="BB345" t="s">
        <v>84</v>
      </c>
      <c r="BD345">
        <v>1102</v>
      </c>
      <c r="BE345">
        <v>90</v>
      </c>
      <c r="BF345">
        <v>110</v>
      </c>
      <c r="BG345" t="s">
        <v>79</v>
      </c>
      <c r="BH345">
        <v>35.458372799999999</v>
      </c>
      <c r="BI345">
        <v>139.53511710000001</v>
      </c>
      <c r="BJ345">
        <v>224</v>
      </c>
      <c r="BK345">
        <v>250</v>
      </c>
      <c r="BL345" t="s">
        <v>97</v>
      </c>
      <c r="BM345">
        <v>35.4634049</v>
      </c>
      <c r="BN345">
        <v>139.6317521</v>
      </c>
      <c r="BO345">
        <v>1</v>
      </c>
      <c r="BP345" t="s">
        <v>81</v>
      </c>
      <c r="BQ345">
        <v>1</v>
      </c>
      <c r="BR345">
        <v>1</v>
      </c>
      <c r="BS345">
        <v>1</v>
      </c>
      <c r="BT345">
        <v>1</v>
      </c>
      <c r="BU345">
        <v>420</v>
      </c>
      <c r="BV345">
        <f>IF(テーブル1[[#This Row],[出発地施設緯度.世界測地系.]]="NA",テーブル1[[#This Row],[Olat]],テーブル1[[#This Row],[出発地施設緯度.世界測地系.]])</f>
        <v>35.4616190683141</v>
      </c>
      <c r="BW345">
        <f>IF(テーブル1[[#This Row],[出発地施設経度.世界測地系.]]="NA",テーブル1[[#This Row],[Olon]],テーブル1[[#This Row],[出発地施設経度.世界測地系.]])</f>
        <v>139.53193725270401</v>
      </c>
      <c r="BX345">
        <f>IF(テーブル1[[#This Row],[到着地施設緯度.世界測地系.]]="NA",テーブル1[[#This Row],[Dlat]],テーブル1[[#This Row],[到着地施設緯度.世界測地系.]])</f>
        <v>35.466652317764598</v>
      </c>
      <c r="BY345">
        <f>IF(テーブル1[[#This Row],[到着地施設経度.世界測地系.]]="NA",テーブル1[[#This Row],[Dlon]],テーブル1[[#This Row],[到着地施設経度.世界測地系.]])</f>
        <v>139.62856399617601</v>
      </c>
      <c r="BZ345">
        <v>35.4616190683141</v>
      </c>
      <c r="CA345">
        <v>139.53193725270401</v>
      </c>
      <c r="CB345">
        <v>35.466652317764598</v>
      </c>
      <c r="CC345">
        <v>139.62856399617601</v>
      </c>
      <c r="CD345">
        <v>35.462375890329</v>
      </c>
      <c r="CE345">
        <v>139.53210700375701</v>
      </c>
      <c r="CF345">
        <v>35.466608419192198</v>
      </c>
      <c r="CG345">
        <v>139.628376913734</v>
      </c>
    </row>
    <row r="346" spans="2:85" x14ac:dyDescent="0.4">
      <c r="B346">
        <v>188708</v>
      </c>
      <c r="C346" t="s">
        <v>113</v>
      </c>
      <c r="D346">
        <v>200</v>
      </c>
      <c r="E346" t="s">
        <v>88</v>
      </c>
      <c r="F346" s="1">
        <v>39771.274143518516</v>
      </c>
      <c r="G346" s="1">
        <v>39771.812662037039</v>
      </c>
      <c r="H346">
        <v>46528</v>
      </c>
      <c r="I346" t="str">
        <f>テーブル1[[#This Row],[出発地緯度]]&amp;","&amp;テーブル1[[#This Row],[出発地経度]]</f>
        <v>35.4616190683141,139.531937252704</v>
      </c>
      <c r="J346" t="str">
        <f>テーブル1[[#This Row],[到着地緯度]]&amp;","&amp;テーブル1[[#This Row],[到着地経度]]</f>
        <v>35.4616190683141,139.531937252704</v>
      </c>
      <c r="K346" t="s">
        <v>79</v>
      </c>
      <c r="L346" t="s">
        <v>79</v>
      </c>
      <c r="M346" t="s">
        <v>82</v>
      </c>
      <c r="N346" t="s">
        <v>87</v>
      </c>
      <c r="O346" t="s">
        <v>82</v>
      </c>
      <c r="P346" t="s">
        <v>87</v>
      </c>
      <c r="Q346" t="s">
        <v>82</v>
      </c>
      <c r="R346" t="s">
        <v>112</v>
      </c>
      <c r="S346" t="s">
        <v>100</v>
      </c>
      <c r="T346" t="s">
        <v>82</v>
      </c>
      <c r="U346" t="s">
        <v>100</v>
      </c>
      <c r="V346" t="s">
        <v>82</v>
      </c>
      <c r="W346" t="s">
        <v>87</v>
      </c>
      <c r="X346" t="s">
        <v>82</v>
      </c>
      <c r="Y346" t="s">
        <v>87</v>
      </c>
      <c r="Z346" t="s">
        <v>82</v>
      </c>
      <c r="AB346">
        <v>200</v>
      </c>
      <c r="AC346" s="1">
        <v>39771.277465277781</v>
      </c>
      <c r="AD346">
        <v>420</v>
      </c>
      <c r="AE346" s="1">
        <v>39771.294004629628</v>
      </c>
      <c r="AF346">
        <v>200</v>
      </c>
      <c r="AG346" s="1">
        <v>39771.302893518521</v>
      </c>
      <c r="AH346">
        <v>420</v>
      </c>
      <c r="AI346" s="1">
        <v>39771.30296296296</v>
      </c>
      <c r="AJ346">
        <v>800</v>
      </c>
      <c r="AK346" s="1">
        <v>39771.306620370371</v>
      </c>
      <c r="AL346">
        <v>240</v>
      </c>
      <c r="AM346" s="1">
        <v>39771.309293981481</v>
      </c>
      <c r="AN346">
        <v>420</v>
      </c>
      <c r="AO346" s="1">
        <v>39771.319490740738</v>
      </c>
      <c r="AP346">
        <v>240</v>
      </c>
      <c r="AQ346" s="1">
        <v>39771.769918981481</v>
      </c>
      <c r="AR346">
        <v>420</v>
      </c>
      <c r="AS346" s="1">
        <v>39771.782569444447</v>
      </c>
      <c r="AT346">
        <v>200</v>
      </c>
      <c r="AU346" s="1">
        <v>39771.786932870367</v>
      </c>
      <c r="AV346">
        <v>420</v>
      </c>
      <c r="AW346" s="1">
        <v>39771.792997685188</v>
      </c>
      <c r="AX346">
        <v>200</v>
      </c>
      <c r="AY346" s="1">
        <v>39771.795254629629</v>
      </c>
      <c r="AZ346">
        <v>420</v>
      </c>
      <c r="BA346" s="1">
        <v>39771.807268518518</v>
      </c>
      <c r="BB346" t="s">
        <v>84</v>
      </c>
      <c r="BD346">
        <v>1728</v>
      </c>
      <c r="BE346">
        <v>90</v>
      </c>
      <c r="BF346">
        <v>110</v>
      </c>
      <c r="BG346" t="s">
        <v>79</v>
      </c>
      <c r="BH346">
        <v>35.458372799999999</v>
      </c>
      <c r="BI346">
        <v>139.53511710000001</v>
      </c>
      <c r="BJ346">
        <v>90</v>
      </c>
      <c r="BK346">
        <v>110</v>
      </c>
      <c r="BL346" t="s">
        <v>79</v>
      </c>
      <c r="BM346">
        <v>35.458372799999999</v>
      </c>
      <c r="BN346">
        <v>139.53511710000001</v>
      </c>
      <c r="BO346">
        <v>1</v>
      </c>
      <c r="BP346" t="s">
        <v>81</v>
      </c>
      <c r="BQ346">
        <v>1</v>
      </c>
      <c r="BR346">
        <v>1</v>
      </c>
      <c r="BS346">
        <v>1</v>
      </c>
      <c r="BT346">
        <v>1</v>
      </c>
      <c r="BU346">
        <v>420</v>
      </c>
      <c r="BV346">
        <f>IF(テーブル1[[#This Row],[出発地施設緯度.世界測地系.]]="NA",テーブル1[[#This Row],[Olat]],テーブル1[[#This Row],[出発地施設緯度.世界測地系.]])</f>
        <v>35.4616190683141</v>
      </c>
      <c r="BW346">
        <f>IF(テーブル1[[#This Row],[出発地施設経度.世界測地系.]]="NA",テーブル1[[#This Row],[Olon]],テーブル1[[#This Row],[出発地施設経度.世界測地系.]])</f>
        <v>139.53193725270401</v>
      </c>
      <c r="BX346">
        <f>IF(テーブル1[[#This Row],[到着地施設緯度.世界測地系.]]="NA",テーブル1[[#This Row],[Dlat]],テーブル1[[#This Row],[到着地施設緯度.世界測地系.]])</f>
        <v>35.4616190683141</v>
      </c>
      <c r="BY346">
        <f>IF(テーブル1[[#This Row],[到着地施設経度.世界測地系.]]="NA",テーブル1[[#This Row],[Dlon]],テーブル1[[#This Row],[到着地施設経度.世界測地系.]])</f>
        <v>139.53193725270401</v>
      </c>
      <c r="BZ346">
        <v>35.4616190683141</v>
      </c>
      <c r="CA346">
        <v>139.53193725270401</v>
      </c>
      <c r="CB346">
        <v>35.4616190683141</v>
      </c>
      <c r="CC346">
        <v>139.53193725270401</v>
      </c>
      <c r="CD346">
        <v>35.462177414368497</v>
      </c>
      <c r="CE346">
        <v>139.53226789953399</v>
      </c>
      <c r="CF346">
        <v>35.461716153210503</v>
      </c>
      <c r="CG346">
        <v>139.531667070672</v>
      </c>
    </row>
    <row r="347" spans="2:85" x14ac:dyDescent="0.4">
      <c r="B347">
        <v>211237</v>
      </c>
      <c r="C347" t="s">
        <v>113</v>
      </c>
      <c r="D347">
        <v>200</v>
      </c>
      <c r="E347" t="s">
        <v>88</v>
      </c>
      <c r="F347" s="1">
        <v>39794.910891203705</v>
      </c>
      <c r="G347" s="1">
        <v>39794.947997685187</v>
      </c>
      <c r="H347">
        <v>3206</v>
      </c>
      <c r="I347" t="str">
        <f>テーブル1[[#This Row],[出発地緯度]]&amp;","&amp;テーブル1[[#This Row],[出発地経度]]</f>
        <v>35.4420478960386,139.362156154059</v>
      </c>
      <c r="J347" t="str">
        <f>テーブル1[[#This Row],[到着地緯度]]&amp;","&amp;テーブル1[[#This Row],[到着地経度]]</f>
        <v>35.4616190683141,139.531937252704</v>
      </c>
      <c r="K347" t="s">
        <v>224</v>
      </c>
      <c r="L347" t="s">
        <v>79</v>
      </c>
      <c r="M347" t="s">
        <v>82</v>
      </c>
      <c r="N347" t="s">
        <v>87</v>
      </c>
      <c r="O347" t="s">
        <v>82</v>
      </c>
      <c r="P347" t="s">
        <v>87</v>
      </c>
      <c r="Q347" t="s">
        <v>82</v>
      </c>
      <c r="AB347">
        <v>200</v>
      </c>
      <c r="AC347" s="1">
        <v>39794.913391203707</v>
      </c>
      <c r="AD347">
        <v>420</v>
      </c>
      <c r="AE347" s="1">
        <v>39794.91847222222</v>
      </c>
      <c r="AF347">
        <v>200</v>
      </c>
      <c r="AG347" s="1">
        <v>39794.921863425923</v>
      </c>
      <c r="AH347">
        <v>420</v>
      </c>
      <c r="AI347" s="1">
        <v>39794.93650462963</v>
      </c>
      <c r="AJ347" t="s">
        <v>84</v>
      </c>
      <c r="AL347" t="s">
        <v>84</v>
      </c>
      <c r="AN347" t="s">
        <v>84</v>
      </c>
      <c r="AP347" t="s">
        <v>84</v>
      </c>
      <c r="AR347" t="s">
        <v>84</v>
      </c>
      <c r="AT347" t="s">
        <v>84</v>
      </c>
      <c r="AV347" t="s">
        <v>84</v>
      </c>
      <c r="AX347" t="s">
        <v>84</v>
      </c>
      <c r="AZ347" t="s">
        <v>84</v>
      </c>
      <c r="BB347" t="s">
        <v>84</v>
      </c>
      <c r="BD347">
        <v>8549</v>
      </c>
      <c r="BE347">
        <v>1289</v>
      </c>
      <c r="BF347">
        <v>180</v>
      </c>
      <c r="BG347" t="s">
        <v>171</v>
      </c>
      <c r="BH347">
        <v>35.438802500000001</v>
      </c>
      <c r="BI347">
        <v>139.36532099999999</v>
      </c>
      <c r="BJ347">
        <v>90</v>
      </c>
      <c r="BK347">
        <v>110</v>
      </c>
      <c r="BL347" t="s">
        <v>79</v>
      </c>
      <c r="BM347">
        <v>35.458372799999999</v>
      </c>
      <c r="BN347">
        <v>139.53511710000001</v>
      </c>
      <c r="BO347">
        <v>1</v>
      </c>
      <c r="BP347" t="s">
        <v>81</v>
      </c>
      <c r="BQ347">
        <v>1</v>
      </c>
      <c r="BR347">
        <v>1</v>
      </c>
      <c r="BS347">
        <v>1</v>
      </c>
      <c r="BT347">
        <v>1</v>
      </c>
      <c r="BU347">
        <v>420</v>
      </c>
      <c r="BV347">
        <f>IF(テーブル1[[#This Row],[出発地施設緯度.世界測地系.]]="NA",テーブル1[[#This Row],[Olat]],テーブル1[[#This Row],[出発地施設緯度.世界測地系.]])</f>
        <v>35.442047896038602</v>
      </c>
      <c r="BW347">
        <f>IF(テーブル1[[#This Row],[出発地施設経度.世界測地系.]]="NA",テーブル1[[#This Row],[Olon]],テーブル1[[#This Row],[出発地施設経度.世界測地系.]])</f>
        <v>139.36215615405899</v>
      </c>
      <c r="BX347">
        <f>IF(テーブル1[[#This Row],[到着地施設緯度.世界測地系.]]="NA",テーブル1[[#This Row],[Dlat]],テーブル1[[#This Row],[到着地施設緯度.世界測地系.]])</f>
        <v>35.4616190683141</v>
      </c>
      <c r="BY347">
        <f>IF(テーブル1[[#This Row],[到着地施設経度.世界測地系.]]="NA",テーブル1[[#This Row],[Dlon]],テーブル1[[#This Row],[到着地施設経度.世界測地系.]])</f>
        <v>139.53193725270401</v>
      </c>
      <c r="BZ347">
        <v>35.442047896038602</v>
      </c>
      <c r="CA347">
        <v>139.36215615405899</v>
      </c>
      <c r="CB347">
        <v>35.4616190683141</v>
      </c>
      <c r="CC347">
        <v>139.53193725270401</v>
      </c>
      <c r="CD347">
        <v>35.440188660601201</v>
      </c>
      <c r="CE347">
        <v>139.36591732730801</v>
      </c>
      <c r="CF347">
        <v>35.4617053557714</v>
      </c>
      <c r="CG347">
        <v>139.53174756448399</v>
      </c>
    </row>
    <row r="348" spans="2:85" x14ac:dyDescent="0.4">
      <c r="B348">
        <v>193720</v>
      </c>
      <c r="C348" t="s">
        <v>113</v>
      </c>
      <c r="D348">
        <v>200</v>
      </c>
      <c r="E348" t="s">
        <v>88</v>
      </c>
      <c r="F348" s="1">
        <v>39781.634108796294</v>
      </c>
      <c r="G348" s="1">
        <v>39781.65</v>
      </c>
      <c r="H348">
        <v>1373</v>
      </c>
      <c r="I348" t="str">
        <f>テーブル1[[#This Row],[出発地緯度]]&amp;","&amp;テーブル1[[#This Row],[出発地経度]]</f>
        <v>35.4569704106711,139.557421050353</v>
      </c>
      <c r="J348" t="str">
        <f>テーブル1[[#This Row],[到着地緯度]]&amp;","&amp;テーブル1[[#This Row],[到着地経度]]</f>
        <v>35.4616190683141,139.531937252704</v>
      </c>
      <c r="K348" t="s">
        <v>197</v>
      </c>
      <c r="L348" t="s">
        <v>79</v>
      </c>
      <c r="M348" t="s">
        <v>82</v>
      </c>
      <c r="N348" t="s">
        <v>100</v>
      </c>
      <c r="O348" t="s">
        <v>82</v>
      </c>
      <c r="AB348">
        <v>240</v>
      </c>
      <c r="AC348" s="1">
        <v>39781.63517361111</v>
      </c>
      <c r="AD348">
        <v>420</v>
      </c>
      <c r="AE348" s="1">
        <v>39781.649143518516</v>
      </c>
      <c r="AF348" t="s">
        <v>84</v>
      </c>
      <c r="AH348" t="s">
        <v>84</v>
      </c>
      <c r="AJ348" t="s">
        <v>84</v>
      </c>
      <c r="AL348" t="s">
        <v>84</v>
      </c>
      <c r="AN348" t="s">
        <v>84</v>
      </c>
      <c r="AP348" t="s">
        <v>84</v>
      </c>
      <c r="AR348" t="s">
        <v>84</v>
      </c>
      <c r="AT348" t="s">
        <v>84</v>
      </c>
      <c r="AV348" t="s">
        <v>84</v>
      </c>
      <c r="AX348" t="s">
        <v>84</v>
      </c>
      <c r="AZ348" t="s">
        <v>84</v>
      </c>
      <c r="BB348" t="s">
        <v>84</v>
      </c>
      <c r="BD348">
        <v>4635</v>
      </c>
      <c r="BE348">
        <v>1291</v>
      </c>
      <c r="BF348">
        <v>120</v>
      </c>
      <c r="BG348" t="s">
        <v>107</v>
      </c>
      <c r="BH348">
        <v>35.453723199999999</v>
      </c>
      <c r="BI348">
        <v>139.5606028</v>
      </c>
      <c r="BJ348">
        <v>90</v>
      </c>
      <c r="BK348">
        <v>110</v>
      </c>
      <c r="BL348" t="s">
        <v>79</v>
      </c>
      <c r="BM348">
        <v>35.458372799999999</v>
      </c>
      <c r="BN348">
        <v>139.53511710000001</v>
      </c>
      <c r="BO348">
        <v>1</v>
      </c>
      <c r="BP348" t="s">
        <v>81</v>
      </c>
      <c r="BQ348">
        <v>1</v>
      </c>
      <c r="BR348">
        <v>1</v>
      </c>
      <c r="BS348">
        <v>1</v>
      </c>
      <c r="BT348">
        <v>1</v>
      </c>
      <c r="BU348">
        <v>420</v>
      </c>
      <c r="BV348">
        <f>IF(テーブル1[[#This Row],[出発地施設緯度.世界測地系.]]="NA",テーブル1[[#This Row],[Olat]],テーブル1[[#This Row],[出発地施設緯度.世界測地系.]])</f>
        <v>35.456970410671097</v>
      </c>
      <c r="BW348">
        <f>IF(テーブル1[[#This Row],[出発地施設経度.世界測地系.]]="NA",テーブル1[[#This Row],[Olon]],テーブル1[[#This Row],[出発地施設経度.世界測地系.]])</f>
        <v>139.55742105035301</v>
      </c>
      <c r="BX348">
        <f>IF(テーブル1[[#This Row],[到着地施設緯度.世界測地系.]]="NA",テーブル1[[#This Row],[Dlat]],テーブル1[[#This Row],[到着地施設緯度.世界測地系.]])</f>
        <v>35.4616190683141</v>
      </c>
      <c r="BY348">
        <f>IF(テーブル1[[#This Row],[到着地施設経度.世界測地系.]]="NA",テーブル1[[#This Row],[Dlon]],テーブル1[[#This Row],[到着地施設経度.世界測地系.]])</f>
        <v>139.53193725270401</v>
      </c>
      <c r="BZ348">
        <v>35.456970410671097</v>
      </c>
      <c r="CA348">
        <v>139.55742105035301</v>
      </c>
      <c r="CB348">
        <v>35.4616190683141</v>
      </c>
      <c r="CC348">
        <v>139.53193725270401</v>
      </c>
      <c r="CD348">
        <v>35.4568452206994</v>
      </c>
      <c r="CE348">
        <v>139.55722857210301</v>
      </c>
      <c r="CF348">
        <v>35.461957527581298</v>
      </c>
      <c r="CG348">
        <v>139.531677858661</v>
      </c>
    </row>
    <row r="349" spans="2:85" x14ac:dyDescent="0.4">
      <c r="B349">
        <v>186703</v>
      </c>
      <c r="C349" t="s">
        <v>113</v>
      </c>
      <c r="D349">
        <v>200</v>
      </c>
      <c r="E349" t="s">
        <v>88</v>
      </c>
      <c r="F349" s="1">
        <v>39763.771180555559</v>
      </c>
      <c r="G349" s="1">
        <v>39763.811631944445</v>
      </c>
      <c r="H349">
        <v>3495</v>
      </c>
      <c r="I349" t="str">
        <f>テーブル1[[#This Row],[出発地緯度]]&amp;","&amp;テーブル1[[#This Row],[出発地経度]]</f>
        <v>35.4212726668612,139.319143882821</v>
      </c>
      <c r="J349" t="str">
        <f>テーブル1[[#This Row],[到着地緯度]]&amp;","&amp;テーブル1[[#This Row],[到着地経度]]</f>
        <v>35.4616190683141,139.531937252704</v>
      </c>
      <c r="K349" t="s">
        <v>114</v>
      </c>
      <c r="L349" t="s">
        <v>79</v>
      </c>
      <c r="M349" t="s">
        <v>100</v>
      </c>
      <c r="N349" t="s">
        <v>82</v>
      </c>
      <c r="O349" t="s">
        <v>87</v>
      </c>
      <c r="P349" t="s">
        <v>82</v>
      </c>
      <c r="AB349">
        <v>420</v>
      </c>
      <c r="AC349" s="1">
        <v>39763.7812037037</v>
      </c>
      <c r="AD349">
        <v>200</v>
      </c>
      <c r="AE349" s="1">
        <v>39763.785868055558</v>
      </c>
      <c r="AF349">
        <v>420</v>
      </c>
      <c r="AG349" s="1">
        <v>39763.808680555558</v>
      </c>
      <c r="AH349" t="s">
        <v>84</v>
      </c>
      <c r="AJ349" t="s">
        <v>84</v>
      </c>
      <c r="AL349" t="s">
        <v>84</v>
      </c>
      <c r="AN349" t="s">
        <v>84</v>
      </c>
      <c r="AP349" t="s">
        <v>84</v>
      </c>
      <c r="AR349" t="s">
        <v>84</v>
      </c>
      <c r="AT349" t="s">
        <v>84</v>
      </c>
      <c r="AV349" t="s">
        <v>84</v>
      </c>
      <c r="AX349" t="s">
        <v>84</v>
      </c>
      <c r="AZ349" t="s">
        <v>84</v>
      </c>
      <c r="BB349" t="s">
        <v>84</v>
      </c>
      <c r="BD349">
        <v>463</v>
      </c>
      <c r="BE349">
        <v>91</v>
      </c>
      <c r="BF349">
        <v>120</v>
      </c>
      <c r="BG349" t="s">
        <v>107</v>
      </c>
      <c r="BH349">
        <v>35.418025800000002</v>
      </c>
      <c r="BI349">
        <v>139.32230419999999</v>
      </c>
      <c r="BJ349">
        <v>90</v>
      </c>
      <c r="BK349">
        <v>110</v>
      </c>
      <c r="BL349" t="s">
        <v>79</v>
      </c>
      <c r="BM349">
        <v>35.458372799999999</v>
      </c>
      <c r="BN349">
        <v>139.53511710000001</v>
      </c>
      <c r="BO349">
        <v>1</v>
      </c>
      <c r="BP349" t="s">
        <v>81</v>
      </c>
      <c r="BQ349">
        <v>1</v>
      </c>
      <c r="BR349">
        <v>1</v>
      </c>
      <c r="BS349">
        <v>1</v>
      </c>
      <c r="BT349">
        <v>1</v>
      </c>
      <c r="BU349">
        <v>240</v>
      </c>
      <c r="BV349">
        <f>IF(テーブル1[[#This Row],[出発地施設緯度.世界測地系.]]="NA",テーブル1[[#This Row],[Olat]],テーブル1[[#This Row],[出発地施設緯度.世界測地系.]])</f>
        <v>35.421272666861199</v>
      </c>
      <c r="BW349">
        <f>IF(テーブル1[[#This Row],[出発地施設経度.世界測地系.]]="NA",テーブル1[[#This Row],[Olon]],テーブル1[[#This Row],[出発地施設経度.世界測地系.]])</f>
        <v>139.31914388282101</v>
      </c>
      <c r="BX349">
        <f>IF(テーブル1[[#This Row],[到着地施設緯度.世界測地系.]]="NA",テーブル1[[#This Row],[Dlat]],テーブル1[[#This Row],[到着地施設緯度.世界測地系.]])</f>
        <v>35.4616190683141</v>
      </c>
      <c r="BY349">
        <f>IF(テーブル1[[#This Row],[到着地施設経度.世界測地系.]]="NA",テーブル1[[#This Row],[Dlon]],テーブル1[[#This Row],[到着地施設経度.世界測地系.]])</f>
        <v>139.53193725270401</v>
      </c>
      <c r="BZ349">
        <v>35.421272666861199</v>
      </c>
      <c r="CA349">
        <v>139.31914388282101</v>
      </c>
      <c r="CB349">
        <v>35.4616190683141</v>
      </c>
      <c r="CC349">
        <v>139.53193725270401</v>
      </c>
      <c r="CD349">
        <v>35.419857502412199</v>
      </c>
      <c r="CE349">
        <v>139.31823842318201</v>
      </c>
      <c r="CF349">
        <v>35.461785847816799</v>
      </c>
      <c r="CG349">
        <v>139.531785057664</v>
      </c>
    </row>
    <row r="350" spans="2:85" x14ac:dyDescent="0.4">
      <c r="B350">
        <v>187099</v>
      </c>
      <c r="C350" t="s">
        <v>113</v>
      </c>
      <c r="D350">
        <v>200</v>
      </c>
      <c r="E350" t="s">
        <v>88</v>
      </c>
      <c r="F350" s="1">
        <v>39765.82267361111</v>
      </c>
      <c r="G350" s="1">
        <v>39765.869016203702</v>
      </c>
      <c r="H350">
        <v>4004</v>
      </c>
      <c r="I350" t="str">
        <f>テーブル1[[#This Row],[出発地緯度]]&amp;","&amp;テーブル1[[#This Row],[出発地経度]]</f>
        <v>35.4212726668612,139.319143882821</v>
      </c>
      <c r="J350" t="str">
        <f>テーブル1[[#This Row],[到着地緯度]]&amp;","&amp;テーブル1[[#This Row],[到着地経度]]</f>
        <v>35.4616190683141,139.531937252704</v>
      </c>
      <c r="K350" t="s">
        <v>114</v>
      </c>
      <c r="L350" t="s">
        <v>79</v>
      </c>
      <c r="M350" t="s">
        <v>100</v>
      </c>
      <c r="N350" t="s">
        <v>82</v>
      </c>
      <c r="O350" t="s">
        <v>112</v>
      </c>
      <c r="P350" t="s">
        <v>87</v>
      </c>
      <c r="Q350" t="s">
        <v>82</v>
      </c>
      <c r="AB350">
        <v>420</v>
      </c>
      <c r="AC350" s="1">
        <v>39765.834849537037</v>
      </c>
      <c r="AD350">
        <v>800</v>
      </c>
      <c r="AE350" s="1">
        <v>39765.836562500001</v>
      </c>
      <c r="AF350">
        <v>200</v>
      </c>
      <c r="AG350" s="1">
        <v>39765.837743055556</v>
      </c>
      <c r="AH350">
        <v>420</v>
      </c>
      <c r="AI350" s="1">
        <v>39765.86146990741</v>
      </c>
      <c r="AJ350" t="s">
        <v>84</v>
      </c>
      <c r="AL350" t="s">
        <v>84</v>
      </c>
      <c r="AN350" t="s">
        <v>84</v>
      </c>
      <c r="AP350" t="s">
        <v>84</v>
      </c>
      <c r="AR350" t="s">
        <v>84</v>
      </c>
      <c r="AT350" t="s">
        <v>84</v>
      </c>
      <c r="AV350" t="s">
        <v>84</v>
      </c>
      <c r="AX350" t="s">
        <v>84</v>
      </c>
      <c r="AZ350" t="s">
        <v>84</v>
      </c>
      <c r="BB350" t="s">
        <v>84</v>
      </c>
      <c r="BD350">
        <v>776</v>
      </c>
      <c r="BE350">
        <v>91</v>
      </c>
      <c r="BF350">
        <v>120</v>
      </c>
      <c r="BG350" t="s">
        <v>107</v>
      </c>
      <c r="BH350">
        <v>35.418025800000002</v>
      </c>
      <c r="BI350">
        <v>139.32230419999999</v>
      </c>
      <c r="BJ350">
        <v>90</v>
      </c>
      <c r="BK350">
        <v>110</v>
      </c>
      <c r="BL350" t="s">
        <v>79</v>
      </c>
      <c r="BM350">
        <v>35.458372799999999</v>
      </c>
      <c r="BN350">
        <v>139.53511710000001</v>
      </c>
      <c r="BO350">
        <v>1</v>
      </c>
      <c r="BP350" t="s">
        <v>81</v>
      </c>
      <c r="BQ350">
        <v>1</v>
      </c>
      <c r="BR350">
        <v>1</v>
      </c>
      <c r="BS350">
        <v>1</v>
      </c>
      <c r="BT350">
        <v>1</v>
      </c>
      <c r="BU350">
        <v>240</v>
      </c>
      <c r="BV350">
        <f>IF(テーブル1[[#This Row],[出発地施設緯度.世界測地系.]]="NA",テーブル1[[#This Row],[Olat]],テーブル1[[#This Row],[出発地施設緯度.世界測地系.]])</f>
        <v>35.421272666861199</v>
      </c>
      <c r="BW350">
        <f>IF(テーブル1[[#This Row],[出発地施設経度.世界測地系.]]="NA",テーブル1[[#This Row],[Olon]],テーブル1[[#This Row],[出発地施設経度.世界測地系.]])</f>
        <v>139.31914388282101</v>
      </c>
      <c r="BX350">
        <f>IF(テーブル1[[#This Row],[到着地施設緯度.世界測地系.]]="NA",テーブル1[[#This Row],[Dlat]],テーブル1[[#This Row],[到着地施設緯度.世界測地系.]])</f>
        <v>35.4616190683141</v>
      </c>
      <c r="BY350">
        <f>IF(テーブル1[[#This Row],[到着地施設経度.世界測地系.]]="NA",テーブル1[[#This Row],[Dlon]],テーブル1[[#This Row],[到着地施設経度.世界測地系.]])</f>
        <v>139.53193725270401</v>
      </c>
      <c r="BZ350">
        <v>35.421272666861199</v>
      </c>
      <c r="CA350">
        <v>139.31914388282101</v>
      </c>
      <c r="CB350">
        <v>35.4616190683141</v>
      </c>
      <c r="CC350">
        <v>139.53193725270401</v>
      </c>
      <c r="CD350">
        <v>35.420404738445399</v>
      </c>
      <c r="CE350">
        <v>139.31792732381999</v>
      </c>
      <c r="CF350">
        <v>35.461946731170897</v>
      </c>
      <c r="CG350">
        <v>139.53181724758201</v>
      </c>
    </row>
    <row r="351" spans="2:85" x14ac:dyDescent="0.4">
      <c r="B351">
        <v>187361</v>
      </c>
      <c r="C351" t="s">
        <v>113</v>
      </c>
      <c r="D351">
        <v>200</v>
      </c>
      <c r="E351" t="s">
        <v>88</v>
      </c>
      <c r="F351" s="1">
        <v>39766.81490740741</v>
      </c>
      <c r="G351" s="1">
        <v>39766.867395833331</v>
      </c>
      <c r="H351">
        <v>4535</v>
      </c>
      <c r="I351" t="str">
        <f>テーブル1[[#This Row],[出発地緯度]]&amp;","&amp;テーブル1[[#This Row],[出発地経度]]</f>
        <v>35.4212726668612,139.319143882821</v>
      </c>
      <c r="J351" t="str">
        <f>テーブル1[[#This Row],[到着地緯度]]&amp;","&amp;テーブル1[[#This Row],[到着地経度]]</f>
        <v>35.4616190683141,139.531937252704</v>
      </c>
      <c r="K351" t="s">
        <v>114</v>
      </c>
      <c r="L351" t="s">
        <v>79</v>
      </c>
      <c r="M351" t="s">
        <v>100</v>
      </c>
      <c r="N351" t="s">
        <v>112</v>
      </c>
      <c r="O351" t="s">
        <v>87</v>
      </c>
      <c r="P351" t="s">
        <v>112</v>
      </c>
      <c r="Q351" t="s">
        <v>87</v>
      </c>
      <c r="R351" t="s">
        <v>87</v>
      </c>
      <c r="S351" t="s">
        <v>82</v>
      </c>
      <c r="AB351">
        <v>800</v>
      </c>
      <c r="AC351" s="1">
        <v>39766.830763888887</v>
      </c>
      <c r="AD351">
        <v>200</v>
      </c>
      <c r="AE351" s="1">
        <v>39766.83452546296</v>
      </c>
      <c r="AF351">
        <v>800</v>
      </c>
      <c r="AG351" s="1">
        <v>39766.842534722222</v>
      </c>
      <c r="AH351">
        <v>200</v>
      </c>
      <c r="AI351" s="1">
        <v>39766.847824074073</v>
      </c>
      <c r="AJ351">
        <v>200</v>
      </c>
      <c r="AK351" s="1">
        <v>39766.861111111109</v>
      </c>
      <c r="AL351">
        <v>420</v>
      </c>
      <c r="AM351" s="1">
        <v>39766.861157407409</v>
      </c>
      <c r="AN351" t="s">
        <v>84</v>
      </c>
      <c r="AP351" t="s">
        <v>84</v>
      </c>
      <c r="AR351" t="s">
        <v>84</v>
      </c>
      <c r="AT351" t="s">
        <v>84</v>
      </c>
      <c r="AV351" t="s">
        <v>84</v>
      </c>
      <c r="AX351" t="s">
        <v>84</v>
      </c>
      <c r="AZ351" t="s">
        <v>84</v>
      </c>
      <c r="BB351" t="s">
        <v>84</v>
      </c>
      <c r="BD351">
        <v>877</v>
      </c>
      <c r="BE351">
        <v>91</v>
      </c>
      <c r="BF351">
        <v>120</v>
      </c>
      <c r="BG351" t="s">
        <v>107</v>
      </c>
      <c r="BH351">
        <v>35.418025800000002</v>
      </c>
      <c r="BI351">
        <v>139.32230419999999</v>
      </c>
      <c r="BJ351">
        <v>90</v>
      </c>
      <c r="BK351">
        <v>110</v>
      </c>
      <c r="BL351" t="s">
        <v>79</v>
      </c>
      <c r="BM351">
        <v>35.458372799999999</v>
      </c>
      <c r="BN351">
        <v>139.53511710000001</v>
      </c>
      <c r="BO351">
        <v>1</v>
      </c>
      <c r="BP351" t="s">
        <v>81</v>
      </c>
      <c r="BQ351">
        <v>1</v>
      </c>
      <c r="BR351">
        <v>1</v>
      </c>
      <c r="BS351">
        <v>1</v>
      </c>
      <c r="BT351">
        <v>1</v>
      </c>
      <c r="BU351">
        <v>240</v>
      </c>
      <c r="BV351">
        <f>IF(テーブル1[[#This Row],[出発地施設緯度.世界測地系.]]="NA",テーブル1[[#This Row],[Olat]],テーブル1[[#This Row],[出発地施設緯度.世界測地系.]])</f>
        <v>35.421272666861199</v>
      </c>
      <c r="BW351">
        <f>IF(テーブル1[[#This Row],[出発地施設経度.世界測地系.]]="NA",テーブル1[[#This Row],[Olon]],テーブル1[[#This Row],[出発地施設経度.世界測地系.]])</f>
        <v>139.31914388282101</v>
      </c>
      <c r="BX351">
        <f>IF(テーブル1[[#This Row],[到着地施設緯度.世界測地系.]]="NA",テーブル1[[#This Row],[Dlat]],テーブル1[[#This Row],[到着地施設緯度.世界測地系.]])</f>
        <v>35.4616190683141</v>
      </c>
      <c r="BY351">
        <f>IF(テーブル1[[#This Row],[到着地施設経度.世界測地系.]]="NA",テーブル1[[#This Row],[Dlon]],テーブル1[[#This Row],[到着地施設経度.世界測地系.]])</f>
        <v>139.53193725270401</v>
      </c>
      <c r="BZ351">
        <v>35.421272666861199</v>
      </c>
      <c r="CA351">
        <v>139.31914388282101</v>
      </c>
      <c r="CB351">
        <v>35.4616190683141</v>
      </c>
      <c r="CC351">
        <v>139.53193725270401</v>
      </c>
      <c r="CD351">
        <v>35.424310009770402</v>
      </c>
      <c r="CE351">
        <v>139.31729959612699</v>
      </c>
      <c r="CF351">
        <v>35.461624964556997</v>
      </c>
      <c r="CG351">
        <v>139.53175826729699</v>
      </c>
    </row>
    <row r="352" spans="2:85" x14ac:dyDescent="0.4">
      <c r="B352">
        <v>187995</v>
      </c>
      <c r="C352" t="s">
        <v>113</v>
      </c>
      <c r="D352">
        <v>200</v>
      </c>
      <c r="E352" t="s">
        <v>88</v>
      </c>
      <c r="F352" s="1">
        <v>39769.786064814813</v>
      </c>
      <c r="G352" s="1">
        <v>39769.845682870371</v>
      </c>
      <c r="H352">
        <v>5151</v>
      </c>
      <c r="I352" t="str">
        <f>テーブル1[[#This Row],[出発地緯度]]&amp;","&amp;テーブル1[[#This Row],[出発地経度]]</f>
        <v>35.4212726668612,139.319143882821</v>
      </c>
      <c r="J352" t="str">
        <f>テーブル1[[#This Row],[到着地緯度]]&amp;","&amp;テーブル1[[#This Row],[到着地経度]]</f>
        <v>35.4616190683141,139.531937252704</v>
      </c>
      <c r="K352" t="s">
        <v>114</v>
      </c>
      <c r="L352" t="s">
        <v>79</v>
      </c>
      <c r="M352" t="s">
        <v>82</v>
      </c>
      <c r="N352" t="s">
        <v>100</v>
      </c>
      <c r="O352" t="s">
        <v>82</v>
      </c>
      <c r="P352" t="s">
        <v>87</v>
      </c>
      <c r="Q352" t="s">
        <v>82</v>
      </c>
      <c r="R352" t="s">
        <v>87</v>
      </c>
      <c r="S352" t="s">
        <v>82</v>
      </c>
      <c r="AB352">
        <v>240</v>
      </c>
      <c r="AC352" s="1">
        <v>39769.797662037039</v>
      </c>
      <c r="AD352">
        <v>420</v>
      </c>
      <c r="AE352" s="1">
        <v>39769.804328703707</v>
      </c>
      <c r="AF352">
        <v>200</v>
      </c>
      <c r="AG352" s="1">
        <v>39769.810150462959</v>
      </c>
      <c r="AH352">
        <v>420</v>
      </c>
      <c r="AI352" s="1">
        <v>39769.81653935185</v>
      </c>
      <c r="AJ352">
        <v>200</v>
      </c>
      <c r="AK352" s="1">
        <v>39769.819803240738</v>
      </c>
      <c r="AL352">
        <v>420</v>
      </c>
      <c r="AM352" s="1">
        <v>39769.83494212963</v>
      </c>
      <c r="AN352" t="s">
        <v>84</v>
      </c>
      <c r="AP352" t="s">
        <v>84</v>
      </c>
      <c r="AR352" t="s">
        <v>84</v>
      </c>
      <c r="AT352" t="s">
        <v>84</v>
      </c>
      <c r="AV352" t="s">
        <v>84</v>
      </c>
      <c r="AX352" t="s">
        <v>84</v>
      </c>
      <c r="AZ352" t="s">
        <v>84</v>
      </c>
      <c r="BB352" t="s">
        <v>84</v>
      </c>
      <c r="BD352">
        <v>1314</v>
      </c>
      <c r="BE352">
        <v>91</v>
      </c>
      <c r="BF352">
        <v>120</v>
      </c>
      <c r="BG352" t="s">
        <v>107</v>
      </c>
      <c r="BH352">
        <v>35.418025800000002</v>
      </c>
      <c r="BI352">
        <v>139.32230419999999</v>
      </c>
      <c r="BJ352">
        <v>90</v>
      </c>
      <c r="BK352">
        <v>110</v>
      </c>
      <c r="BL352" t="s">
        <v>79</v>
      </c>
      <c r="BM352">
        <v>35.458372799999999</v>
      </c>
      <c r="BN352">
        <v>139.53511710000001</v>
      </c>
      <c r="BO352">
        <v>1</v>
      </c>
      <c r="BP352" t="s">
        <v>81</v>
      </c>
      <c r="BQ352">
        <v>1</v>
      </c>
      <c r="BR352">
        <v>1</v>
      </c>
      <c r="BS352">
        <v>1</v>
      </c>
      <c r="BT352">
        <v>1</v>
      </c>
      <c r="BU352">
        <v>420</v>
      </c>
      <c r="BV352">
        <f>IF(テーブル1[[#This Row],[出発地施設緯度.世界測地系.]]="NA",テーブル1[[#This Row],[Olat]],テーブル1[[#This Row],[出発地施設緯度.世界測地系.]])</f>
        <v>35.421272666861199</v>
      </c>
      <c r="BW352">
        <f>IF(テーブル1[[#This Row],[出発地施設経度.世界測地系.]]="NA",テーブル1[[#This Row],[Olon]],テーブル1[[#This Row],[出発地施設経度.世界測地系.]])</f>
        <v>139.31914388282101</v>
      </c>
      <c r="BX352">
        <f>IF(テーブル1[[#This Row],[到着地施設緯度.世界測地系.]]="NA",テーブル1[[#This Row],[Dlat]],テーブル1[[#This Row],[到着地施設緯度.世界測地系.]])</f>
        <v>35.4616190683141</v>
      </c>
      <c r="BY352">
        <f>IF(テーブル1[[#This Row],[到着地施設経度.世界測地系.]]="NA",テーブル1[[#This Row],[Dlon]],テーブル1[[#This Row],[到着地施設経度.世界測地系.]])</f>
        <v>139.53193725270401</v>
      </c>
      <c r="BZ352">
        <v>35.421272666861199</v>
      </c>
      <c r="CA352">
        <v>139.31914388282101</v>
      </c>
      <c r="CB352">
        <v>35.4616190683141</v>
      </c>
      <c r="CC352">
        <v>139.53193725270401</v>
      </c>
      <c r="CD352">
        <v>35.420866084694197</v>
      </c>
      <c r="CE352">
        <v>139.31767512352101</v>
      </c>
      <c r="CF352">
        <v>35.462086214847297</v>
      </c>
      <c r="CG352">
        <v>139.53173684783701</v>
      </c>
    </row>
    <row r="353" spans="2:85" x14ac:dyDescent="0.4">
      <c r="B353">
        <v>188233</v>
      </c>
      <c r="C353" t="s">
        <v>113</v>
      </c>
      <c r="D353">
        <v>200</v>
      </c>
      <c r="E353" t="s">
        <v>88</v>
      </c>
      <c r="F353" s="1">
        <v>39770.745983796296</v>
      </c>
      <c r="G353" s="1">
        <v>39770.80096064815</v>
      </c>
      <c r="H353">
        <v>4750</v>
      </c>
      <c r="I353" t="str">
        <f>テーブル1[[#This Row],[出発地緯度]]&amp;","&amp;テーブル1[[#This Row],[出発地経度]]</f>
        <v>35.4212726668612,139.319143882821</v>
      </c>
      <c r="J353" t="str">
        <f>テーブル1[[#This Row],[到着地緯度]]&amp;","&amp;テーブル1[[#This Row],[到着地経度]]</f>
        <v>35.4616190683141,139.531937252704</v>
      </c>
      <c r="K353" t="s">
        <v>114</v>
      </c>
      <c r="L353" t="s">
        <v>79</v>
      </c>
      <c r="M353" t="s">
        <v>82</v>
      </c>
      <c r="N353" t="s">
        <v>100</v>
      </c>
      <c r="O353" t="s">
        <v>82</v>
      </c>
      <c r="P353" t="s">
        <v>112</v>
      </c>
      <c r="Q353" t="s">
        <v>87</v>
      </c>
      <c r="R353" t="s">
        <v>82</v>
      </c>
      <c r="S353" t="s">
        <v>87</v>
      </c>
      <c r="T353" t="s">
        <v>82</v>
      </c>
      <c r="AB353">
        <v>240</v>
      </c>
      <c r="AC353" s="1">
        <v>39770.752962962964</v>
      </c>
      <c r="AD353">
        <v>420</v>
      </c>
      <c r="AE353" s="1">
        <v>39770.764351851853</v>
      </c>
      <c r="AF353">
        <v>800</v>
      </c>
      <c r="AG353" s="1">
        <v>39770.768206018518</v>
      </c>
      <c r="AH353">
        <v>200</v>
      </c>
      <c r="AI353" s="1">
        <v>39770.772581018522</v>
      </c>
      <c r="AJ353">
        <v>420</v>
      </c>
      <c r="AK353" s="1">
        <v>39770.778090277781</v>
      </c>
      <c r="AL353">
        <v>200</v>
      </c>
      <c r="AM353" s="1">
        <v>39770.782893518517</v>
      </c>
      <c r="AN353">
        <v>420</v>
      </c>
      <c r="AO353" s="1">
        <v>39770.797893518517</v>
      </c>
      <c r="AP353" t="s">
        <v>84</v>
      </c>
      <c r="AR353" t="s">
        <v>84</v>
      </c>
      <c r="AT353" t="s">
        <v>84</v>
      </c>
      <c r="AV353" t="s">
        <v>84</v>
      </c>
      <c r="AX353" t="s">
        <v>84</v>
      </c>
      <c r="AZ353" t="s">
        <v>84</v>
      </c>
      <c r="BB353" t="s">
        <v>84</v>
      </c>
      <c r="BD353">
        <v>1493</v>
      </c>
      <c r="BE353">
        <v>91</v>
      </c>
      <c r="BF353">
        <v>120</v>
      </c>
      <c r="BG353" t="s">
        <v>107</v>
      </c>
      <c r="BH353">
        <v>35.418025800000002</v>
      </c>
      <c r="BI353">
        <v>139.32230419999999</v>
      </c>
      <c r="BJ353">
        <v>90</v>
      </c>
      <c r="BK353">
        <v>110</v>
      </c>
      <c r="BL353" t="s">
        <v>79</v>
      </c>
      <c r="BM353">
        <v>35.458372799999999</v>
      </c>
      <c r="BN353">
        <v>139.53511710000001</v>
      </c>
      <c r="BO353">
        <v>1</v>
      </c>
      <c r="BP353" t="s">
        <v>81</v>
      </c>
      <c r="BQ353">
        <v>1</v>
      </c>
      <c r="BR353">
        <v>1</v>
      </c>
      <c r="BS353">
        <v>1</v>
      </c>
      <c r="BT353">
        <v>1</v>
      </c>
      <c r="BU353">
        <v>420</v>
      </c>
      <c r="BV353">
        <f>IF(テーブル1[[#This Row],[出発地施設緯度.世界測地系.]]="NA",テーブル1[[#This Row],[Olat]],テーブル1[[#This Row],[出発地施設緯度.世界測地系.]])</f>
        <v>35.421272666861199</v>
      </c>
      <c r="BW353">
        <f>IF(テーブル1[[#This Row],[出発地施設経度.世界測地系.]]="NA",テーブル1[[#This Row],[Olon]],テーブル1[[#This Row],[出発地施設経度.世界測地系.]])</f>
        <v>139.31914388282101</v>
      </c>
      <c r="BX353">
        <f>IF(テーブル1[[#This Row],[到着地施設緯度.世界測地系.]]="NA",テーブル1[[#This Row],[Dlat]],テーブル1[[#This Row],[到着地施設緯度.世界測地系.]])</f>
        <v>35.4616190683141</v>
      </c>
      <c r="BY353">
        <f>IF(テーブル1[[#This Row],[到着地施設経度.世界測地系.]]="NA",テーブル1[[#This Row],[Dlon]],テーブル1[[#This Row],[到着地施設経度.世界測地系.]])</f>
        <v>139.53193725270401</v>
      </c>
      <c r="BZ353">
        <v>35.421272666861199</v>
      </c>
      <c r="CA353">
        <v>139.31914388282101</v>
      </c>
      <c r="CB353">
        <v>35.4616190683141</v>
      </c>
      <c r="CC353">
        <v>139.53193725270401</v>
      </c>
      <c r="CD353">
        <v>35.420876699861502</v>
      </c>
      <c r="CE353">
        <v>139.31860844552099</v>
      </c>
      <c r="CF353">
        <v>35.460036998613603</v>
      </c>
      <c r="CG353">
        <v>139.52970911059799</v>
      </c>
    </row>
    <row r="354" spans="2:85" x14ac:dyDescent="0.4">
      <c r="B354">
        <v>189200</v>
      </c>
      <c r="C354" t="s">
        <v>113</v>
      </c>
      <c r="D354">
        <v>200</v>
      </c>
      <c r="E354" t="s">
        <v>88</v>
      </c>
      <c r="F354" s="1">
        <v>39772.751759259256</v>
      </c>
      <c r="G354" s="1">
        <v>39772.811030092591</v>
      </c>
      <c r="H354">
        <v>5121</v>
      </c>
      <c r="I354" t="str">
        <f>テーブル1[[#This Row],[出発地緯度]]&amp;","&amp;テーブル1[[#This Row],[出発地経度]]</f>
        <v>35.4212726668612,139.319143882821</v>
      </c>
      <c r="J354" t="str">
        <f>テーブル1[[#This Row],[到着地緯度]]&amp;","&amp;テーブル1[[#This Row],[到着地経度]]</f>
        <v>35.4616190683141,139.531937252704</v>
      </c>
      <c r="K354" t="s">
        <v>114</v>
      </c>
      <c r="L354" t="s">
        <v>79</v>
      </c>
      <c r="M354" t="s">
        <v>82</v>
      </c>
      <c r="N354" t="s">
        <v>100</v>
      </c>
      <c r="O354" t="s">
        <v>82</v>
      </c>
      <c r="P354" t="s">
        <v>87</v>
      </c>
      <c r="Q354" t="s">
        <v>82</v>
      </c>
      <c r="R354" t="s">
        <v>87</v>
      </c>
      <c r="S354" t="s">
        <v>82</v>
      </c>
      <c r="AB354">
        <v>240</v>
      </c>
      <c r="AC354" s="1">
        <v>39772.753449074073</v>
      </c>
      <c r="AD354">
        <v>420</v>
      </c>
      <c r="AE354" s="1">
        <v>39772.763993055552</v>
      </c>
      <c r="AF354">
        <v>200</v>
      </c>
      <c r="AG354" s="1">
        <v>39772.772037037037</v>
      </c>
      <c r="AH354">
        <v>420</v>
      </c>
      <c r="AI354" s="1">
        <v>39772.777453703704</v>
      </c>
      <c r="AJ354">
        <v>200</v>
      </c>
      <c r="AK354" s="1">
        <v>39772.793530092589</v>
      </c>
      <c r="AL354">
        <v>420</v>
      </c>
      <c r="AM354" s="1">
        <v>39772.797638888886</v>
      </c>
      <c r="AN354" t="s">
        <v>84</v>
      </c>
      <c r="AP354" t="s">
        <v>84</v>
      </c>
      <c r="AR354" t="s">
        <v>84</v>
      </c>
      <c r="AT354" t="s">
        <v>84</v>
      </c>
      <c r="AV354" t="s">
        <v>84</v>
      </c>
      <c r="AX354" t="s">
        <v>84</v>
      </c>
      <c r="AZ354" t="s">
        <v>84</v>
      </c>
      <c r="BB354" t="s">
        <v>84</v>
      </c>
      <c r="BD354">
        <v>2033</v>
      </c>
      <c r="BE354">
        <v>91</v>
      </c>
      <c r="BF354">
        <v>120</v>
      </c>
      <c r="BG354" t="s">
        <v>107</v>
      </c>
      <c r="BH354">
        <v>35.418025800000002</v>
      </c>
      <c r="BI354">
        <v>139.32230419999999</v>
      </c>
      <c r="BJ354">
        <v>90</v>
      </c>
      <c r="BK354">
        <v>110</v>
      </c>
      <c r="BL354" t="s">
        <v>79</v>
      </c>
      <c r="BM354">
        <v>35.458372799999999</v>
      </c>
      <c r="BN354">
        <v>139.53511710000001</v>
      </c>
      <c r="BO354">
        <v>1</v>
      </c>
      <c r="BP354" t="s">
        <v>81</v>
      </c>
      <c r="BQ354">
        <v>1</v>
      </c>
      <c r="BR354">
        <v>1</v>
      </c>
      <c r="BS354">
        <v>1</v>
      </c>
      <c r="BT354">
        <v>1</v>
      </c>
      <c r="BU354">
        <v>420</v>
      </c>
      <c r="BV354">
        <f>IF(テーブル1[[#This Row],[出発地施設緯度.世界測地系.]]="NA",テーブル1[[#This Row],[Olat]],テーブル1[[#This Row],[出発地施設緯度.世界測地系.]])</f>
        <v>35.421272666861199</v>
      </c>
      <c r="BW354">
        <f>IF(テーブル1[[#This Row],[出発地施設経度.世界測地系.]]="NA",テーブル1[[#This Row],[Olon]],テーブル1[[#This Row],[出発地施設経度.世界測地系.]])</f>
        <v>139.31914388282101</v>
      </c>
      <c r="BX354">
        <f>IF(テーブル1[[#This Row],[到着地施設緯度.世界測地系.]]="NA",テーブル1[[#This Row],[Dlat]],テーブル1[[#This Row],[到着地施設緯度.世界測地系.]])</f>
        <v>35.4616190683141</v>
      </c>
      <c r="BY354">
        <f>IF(テーブル1[[#This Row],[到着地施設経度.世界測地系.]]="NA",テーブル1[[#This Row],[Dlon]],テーブル1[[#This Row],[到着地施設経度.世界測地系.]])</f>
        <v>139.53193725270401</v>
      </c>
      <c r="BZ354">
        <v>35.421272666861199</v>
      </c>
      <c r="CA354">
        <v>139.31914388282101</v>
      </c>
      <c r="CB354">
        <v>35.4616190683141</v>
      </c>
      <c r="CC354">
        <v>139.53193725270401</v>
      </c>
      <c r="CD354">
        <v>35.420088197789198</v>
      </c>
      <c r="CE354">
        <v>139.31938641721899</v>
      </c>
      <c r="CF354">
        <v>35.461667861655897</v>
      </c>
      <c r="CG354">
        <v>139.5318548573</v>
      </c>
    </row>
    <row r="355" spans="2:85" x14ac:dyDescent="0.4">
      <c r="B355">
        <v>189770</v>
      </c>
      <c r="C355" t="s">
        <v>113</v>
      </c>
      <c r="D355">
        <v>200</v>
      </c>
      <c r="E355" t="s">
        <v>88</v>
      </c>
      <c r="F355" s="1">
        <v>39773.816365740742</v>
      </c>
      <c r="G355" s="1">
        <v>39773.879236111112</v>
      </c>
      <c r="H355">
        <v>5432</v>
      </c>
      <c r="I355" t="str">
        <f>テーブル1[[#This Row],[出発地緯度]]&amp;","&amp;テーブル1[[#This Row],[出発地経度]]</f>
        <v>35.4212726668612,139.319143882821</v>
      </c>
      <c r="J355" t="str">
        <f>テーブル1[[#This Row],[到着地緯度]]&amp;","&amp;テーブル1[[#This Row],[到着地経度]]</f>
        <v>35.4616190683141,139.531937252704</v>
      </c>
      <c r="K355" t="s">
        <v>114</v>
      </c>
      <c r="L355" t="s">
        <v>79</v>
      </c>
      <c r="M355" t="s">
        <v>100</v>
      </c>
      <c r="N355" t="s">
        <v>82</v>
      </c>
      <c r="O355" t="s">
        <v>87</v>
      </c>
      <c r="P355" t="s">
        <v>82</v>
      </c>
      <c r="Q355" t="s">
        <v>87</v>
      </c>
      <c r="R355" t="s">
        <v>82</v>
      </c>
      <c r="AB355">
        <v>420</v>
      </c>
      <c r="AC355" s="1">
        <v>39773.833761574075</v>
      </c>
      <c r="AD355">
        <v>200</v>
      </c>
      <c r="AE355" s="1">
        <v>39773.841053240743</v>
      </c>
      <c r="AF355">
        <v>420</v>
      </c>
      <c r="AG355" s="1">
        <v>39773.850335648145</v>
      </c>
      <c r="AH355">
        <v>200</v>
      </c>
      <c r="AI355" s="1">
        <v>39773.852546296293</v>
      </c>
      <c r="AJ355">
        <v>420</v>
      </c>
      <c r="AK355" s="1">
        <v>39773.866481481484</v>
      </c>
      <c r="AL355" t="s">
        <v>84</v>
      </c>
      <c r="AN355" t="s">
        <v>84</v>
      </c>
      <c r="AP355" t="s">
        <v>84</v>
      </c>
      <c r="AR355" t="s">
        <v>84</v>
      </c>
      <c r="AT355" t="s">
        <v>84</v>
      </c>
      <c r="AV355" t="s">
        <v>84</v>
      </c>
      <c r="AX355" t="s">
        <v>84</v>
      </c>
      <c r="AZ355" t="s">
        <v>84</v>
      </c>
      <c r="BB355" t="s">
        <v>84</v>
      </c>
      <c r="BD355">
        <v>2375</v>
      </c>
      <c r="BE355">
        <v>91</v>
      </c>
      <c r="BF355">
        <v>120</v>
      </c>
      <c r="BG355" t="s">
        <v>107</v>
      </c>
      <c r="BH355">
        <v>35.418025800000002</v>
      </c>
      <c r="BI355">
        <v>139.32230419999999</v>
      </c>
      <c r="BJ355">
        <v>90</v>
      </c>
      <c r="BK355">
        <v>110</v>
      </c>
      <c r="BL355" t="s">
        <v>79</v>
      </c>
      <c r="BM355">
        <v>35.458372799999999</v>
      </c>
      <c r="BN355">
        <v>139.53511710000001</v>
      </c>
      <c r="BO355">
        <v>1</v>
      </c>
      <c r="BP355" t="s">
        <v>81</v>
      </c>
      <c r="BQ355">
        <v>1</v>
      </c>
      <c r="BR355">
        <v>1</v>
      </c>
      <c r="BS355">
        <v>1</v>
      </c>
      <c r="BT355">
        <v>1</v>
      </c>
      <c r="BU355">
        <v>240</v>
      </c>
      <c r="BV355">
        <f>IF(テーブル1[[#This Row],[出発地施設緯度.世界測地系.]]="NA",テーブル1[[#This Row],[Olat]],テーブル1[[#This Row],[出発地施設緯度.世界測地系.]])</f>
        <v>35.421272666861199</v>
      </c>
      <c r="BW355">
        <f>IF(テーブル1[[#This Row],[出発地施設経度.世界測地系.]]="NA",テーブル1[[#This Row],[Olon]],テーブル1[[#This Row],[出発地施設経度.世界測地系.]])</f>
        <v>139.31914388282101</v>
      </c>
      <c r="BX355">
        <f>IF(テーブル1[[#This Row],[到着地施設緯度.世界測地系.]]="NA",テーブル1[[#This Row],[Dlat]],テーブル1[[#This Row],[到着地施設緯度.世界測地系.]])</f>
        <v>35.4616190683141</v>
      </c>
      <c r="BY355">
        <f>IF(テーブル1[[#This Row],[到着地施設経度.世界測地系.]]="NA",テーブル1[[#This Row],[Dlon]],テーブル1[[#This Row],[到着地施設経度.世界測地系.]])</f>
        <v>139.53193725270401</v>
      </c>
      <c r="BZ355">
        <v>35.421272666861199</v>
      </c>
      <c r="CA355">
        <v>139.31914388282101</v>
      </c>
      <c r="CB355">
        <v>35.4616190683141</v>
      </c>
      <c r="CC355">
        <v>139.53193725270401</v>
      </c>
      <c r="CD355">
        <v>35.420168617483903</v>
      </c>
      <c r="CE355">
        <v>139.32100637898</v>
      </c>
      <c r="CF355">
        <v>35.461576670190702</v>
      </c>
      <c r="CG355">
        <v>139.531785067295</v>
      </c>
    </row>
    <row r="356" spans="2:85" x14ac:dyDescent="0.4">
      <c r="B356">
        <v>191582</v>
      </c>
      <c r="C356" t="s">
        <v>113</v>
      </c>
      <c r="D356">
        <v>200</v>
      </c>
      <c r="E356" t="s">
        <v>88</v>
      </c>
      <c r="F356" s="1">
        <v>39777.805833333332</v>
      </c>
      <c r="G356" s="1">
        <v>39777.856099537035</v>
      </c>
      <c r="H356">
        <v>4343</v>
      </c>
      <c r="I356" t="str">
        <f>テーブル1[[#This Row],[出発地緯度]]&amp;","&amp;テーブル1[[#This Row],[出発地経度]]</f>
        <v>35.4212726668612,139.319143882821</v>
      </c>
      <c r="J356" t="str">
        <f>テーブル1[[#This Row],[到着地緯度]]&amp;","&amp;テーブル1[[#This Row],[到着地経度]]</f>
        <v>35.4616190683141,139.531937252704</v>
      </c>
      <c r="K356" t="s">
        <v>114</v>
      </c>
      <c r="L356" t="s">
        <v>79</v>
      </c>
      <c r="M356" t="s">
        <v>82</v>
      </c>
      <c r="N356" t="s">
        <v>100</v>
      </c>
      <c r="O356" t="s">
        <v>82</v>
      </c>
      <c r="P356" t="s">
        <v>87</v>
      </c>
      <c r="Q356" t="s">
        <v>82</v>
      </c>
      <c r="R356" t="s">
        <v>87</v>
      </c>
      <c r="S356" t="s">
        <v>82</v>
      </c>
      <c r="AB356">
        <v>240</v>
      </c>
      <c r="AC356" s="1">
        <v>39777.809039351851</v>
      </c>
      <c r="AD356">
        <v>420</v>
      </c>
      <c r="AE356" s="1">
        <v>39777.820613425924</v>
      </c>
      <c r="AF356">
        <v>200</v>
      </c>
      <c r="AG356" s="1">
        <v>39777.827662037038</v>
      </c>
      <c r="AH356">
        <v>420</v>
      </c>
      <c r="AI356" s="1">
        <v>39777.83394675926</v>
      </c>
      <c r="AJ356">
        <v>200</v>
      </c>
      <c r="AK356" s="1">
        <v>39777.839166666665</v>
      </c>
      <c r="AL356">
        <v>420</v>
      </c>
      <c r="AM356" s="1">
        <v>39777.853055555555</v>
      </c>
      <c r="AN356" t="s">
        <v>84</v>
      </c>
      <c r="AP356" t="s">
        <v>84</v>
      </c>
      <c r="AR356" t="s">
        <v>84</v>
      </c>
      <c r="AT356" t="s">
        <v>84</v>
      </c>
      <c r="AV356" t="s">
        <v>84</v>
      </c>
      <c r="AX356" t="s">
        <v>84</v>
      </c>
      <c r="AZ356" t="s">
        <v>84</v>
      </c>
      <c r="BB356" t="s">
        <v>84</v>
      </c>
      <c r="BD356">
        <v>3515</v>
      </c>
      <c r="BE356">
        <v>91</v>
      </c>
      <c r="BF356">
        <v>120</v>
      </c>
      <c r="BG356" t="s">
        <v>107</v>
      </c>
      <c r="BH356">
        <v>35.418025800000002</v>
      </c>
      <c r="BI356">
        <v>139.32230419999999</v>
      </c>
      <c r="BJ356">
        <v>90</v>
      </c>
      <c r="BK356">
        <v>110</v>
      </c>
      <c r="BL356" t="s">
        <v>79</v>
      </c>
      <c r="BM356">
        <v>35.458372799999999</v>
      </c>
      <c r="BN356">
        <v>139.53511710000001</v>
      </c>
      <c r="BO356">
        <v>1</v>
      </c>
      <c r="BP356" t="s">
        <v>81</v>
      </c>
      <c r="BQ356">
        <v>1</v>
      </c>
      <c r="BR356">
        <v>1</v>
      </c>
      <c r="BS356">
        <v>1</v>
      </c>
      <c r="BT356">
        <v>1</v>
      </c>
      <c r="BU356">
        <v>420</v>
      </c>
      <c r="BV356">
        <f>IF(テーブル1[[#This Row],[出発地施設緯度.世界測地系.]]="NA",テーブル1[[#This Row],[Olat]],テーブル1[[#This Row],[出発地施設緯度.世界測地系.]])</f>
        <v>35.421272666861199</v>
      </c>
      <c r="BW356">
        <f>IF(テーブル1[[#This Row],[出発地施設経度.世界測地系.]]="NA",テーブル1[[#This Row],[Olon]],テーブル1[[#This Row],[出発地施設経度.世界測地系.]])</f>
        <v>139.31914388282101</v>
      </c>
      <c r="BX356">
        <f>IF(テーブル1[[#This Row],[到着地施設緯度.世界測地系.]]="NA",テーブル1[[#This Row],[Dlat]],テーブル1[[#This Row],[到着地施設緯度.世界測地系.]])</f>
        <v>35.4616190683141</v>
      </c>
      <c r="BY356">
        <f>IF(テーブル1[[#This Row],[到着地施設経度.世界測地系.]]="NA",テーブル1[[#This Row],[Dlon]],テーブル1[[#This Row],[到着地施設経度.世界測地系.]])</f>
        <v>139.53193725270401</v>
      </c>
      <c r="BZ356">
        <v>35.421272666861199</v>
      </c>
      <c r="CA356">
        <v>139.31914388282101</v>
      </c>
      <c r="CB356">
        <v>35.4616190683141</v>
      </c>
      <c r="CC356">
        <v>139.53193725270401</v>
      </c>
      <c r="CD356">
        <v>35.424739135666599</v>
      </c>
      <c r="CE356">
        <v>139.315684910465</v>
      </c>
      <c r="CF356">
        <v>35.454114744815797</v>
      </c>
      <c r="CG356">
        <v>139.39303983355799</v>
      </c>
    </row>
    <row r="357" spans="2:85" x14ac:dyDescent="0.4">
      <c r="B357">
        <v>191930</v>
      </c>
      <c r="C357" t="s">
        <v>113</v>
      </c>
      <c r="D357">
        <v>200</v>
      </c>
      <c r="E357" t="s">
        <v>88</v>
      </c>
      <c r="F357" s="1">
        <v>39778.641805555555</v>
      </c>
      <c r="G357" s="1">
        <v>39778.71298611111</v>
      </c>
      <c r="H357">
        <v>6150</v>
      </c>
      <c r="I357" t="str">
        <f>テーブル1[[#This Row],[出発地緯度]]&amp;","&amp;テーブル1[[#This Row],[出発地経度]]</f>
        <v>35.4212726668612,139.319143882821</v>
      </c>
      <c r="J357" t="str">
        <f>テーブル1[[#This Row],[到着地緯度]]&amp;","&amp;テーブル1[[#This Row],[到着地経度]]</f>
        <v>35.4616190683141,139.531937252704</v>
      </c>
      <c r="K357" t="s">
        <v>114</v>
      </c>
      <c r="L357" t="s">
        <v>79</v>
      </c>
      <c r="M357" t="s">
        <v>82</v>
      </c>
      <c r="N357" t="s">
        <v>100</v>
      </c>
      <c r="O357" t="s">
        <v>82</v>
      </c>
      <c r="P357" t="s">
        <v>87</v>
      </c>
      <c r="Q357" t="s">
        <v>82</v>
      </c>
      <c r="R357" t="s">
        <v>87</v>
      </c>
      <c r="S357" t="s">
        <v>82</v>
      </c>
      <c r="AB357">
        <v>240</v>
      </c>
      <c r="AC357" s="1">
        <v>39778.647604166668</v>
      </c>
      <c r="AD357">
        <v>420</v>
      </c>
      <c r="AE357" s="1">
        <v>39778.654490740744</v>
      </c>
      <c r="AF357">
        <v>200</v>
      </c>
      <c r="AG357" s="1">
        <v>39778.658553240741</v>
      </c>
      <c r="AH357">
        <v>420</v>
      </c>
      <c r="AI357" s="1">
        <v>39778.665949074071</v>
      </c>
      <c r="AJ357">
        <v>200</v>
      </c>
      <c r="AK357" s="1">
        <v>39778.670960648145</v>
      </c>
      <c r="AL357">
        <v>420</v>
      </c>
      <c r="AM357" s="1">
        <v>39778.685949074075</v>
      </c>
      <c r="AN357" t="s">
        <v>84</v>
      </c>
      <c r="AP357" t="s">
        <v>84</v>
      </c>
      <c r="AR357" t="s">
        <v>84</v>
      </c>
      <c r="AT357" t="s">
        <v>84</v>
      </c>
      <c r="AV357" t="s">
        <v>84</v>
      </c>
      <c r="AX357" t="s">
        <v>84</v>
      </c>
      <c r="AZ357" t="s">
        <v>84</v>
      </c>
      <c r="BB357" t="s">
        <v>84</v>
      </c>
      <c r="BD357">
        <v>3701</v>
      </c>
      <c r="BE357">
        <v>91</v>
      </c>
      <c r="BF357">
        <v>120</v>
      </c>
      <c r="BG357" t="s">
        <v>107</v>
      </c>
      <c r="BH357">
        <v>35.418025800000002</v>
      </c>
      <c r="BI357">
        <v>139.32230419999999</v>
      </c>
      <c r="BJ357">
        <v>90</v>
      </c>
      <c r="BK357">
        <v>110</v>
      </c>
      <c r="BL357" t="s">
        <v>79</v>
      </c>
      <c r="BM357">
        <v>35.458372799999999</v>
      </c>
      <c r="BN357">
        <v>139.53511710000001</v>
      </c>
      <c r="BO357">
        <v>1</v>
      </c>
      <c r="BP357" t="s">
        <v>81</v>
      </c>
      <c r="BQ357">
        <v>1</v>
      </c>
      <c r="BR357">
        <v>1</v>
      </c>
      <c r="BS357">
        <v>1</v>
      </c>
      <c r="BT357">
        <v>1</v>
      </c>
      <c r="BU357">
        <v>420</v>
      </c>
      <c r="BV357">
        <f>IF(テーブル1[[#This Row],[出発地施設緯度.世界測地系.]]="NA",テーブル1[[#This Row],[Olat]],テーブル1[[#This Row],[出発地施設緯度.世界測地系.]])</f>
        <v>35.421272666861199</v>
      </c>
      <c r="BW357">
        <f>IF(テーブル1[[#This Row],[出発地施設経度.世界測地系.]]="NA",テーブル1[[#This Row],[Olon]],テーブル1[[#This Row],[出発地施設経度.世界測地系.]])</f>
        <v>139.31914388282101</v>
      </c>
      <c r="BX357">
        <f>IF(テーブル1[[#This Row],[到着地施設緯度.世界測地系.]]="NA",テーブル1[[#This Row],[Dlat]],テーブル1[[#This Row],[到着地施設緯度.世界測地系.]])</f>
        <v>35.4616190683141</v>
      </c>
      <c r="BY357">
        <f>IF(テーブル1[[#This Row],[到着地施設経度.世界測地系.]]="NA",テーブル1[[#This Row],[Dlon]],テーブル1[[#This Row],[到着地施設経度.世界測地系.]])</f>
        <v>139.53193725270401</v>
      </c>
      <c r="BZ357">
        <v>35.421272666861199</v>
      </c>
      <c r="CA357">
        <v>139.31914388282101</v>
      </c>
      <c r="CB357">
        <v>35.4616190683141</v>
      </c>
      <c r="CC357">
        <v>139.53193725270401</v>
      </c>
      <c r="CD357">
        <v>35.421037782914702</v>
      </c>
      <c r="CE357">
        <v>139.31862463675901</v>
      </c>
      <c r="CF357">
        <v>35.461716154240797</v>
      </c>
      <c r="CG357">
        <v>139.53172606577201</v>
      </c>
    </row>
    <row r="358" spans="2:85" x14ac:dyDescent="0.4">
      <c r="B358">
        <v>192663</v>
      </c>
      <c r="C358" t="s">
        <v>113</v>
      </c>
      <c r="D358">
        <v>200</v>
      </c>
      <c r="E358" t="s">
        <v>88</v>
      </c>
      <c r="F358" s="1">
        <v>39779.78875</v>
      </c>
      <c r="G358" s="1">
        <v>39779.841851851852</v>
      </c>
      <c r="H358">
        <v>4588</v>
      </c>
      <c r="I358" t="str">
        <f>テーブル1[[#This Row],[出発地緯度]]&amp;","&amp;テーブル1[[#This Row],[出発地経度]]</f>
        <v>35.4212726668612,139.319143882821</v>
      </c>
      <c r="J358" t="str">
        <f>テーブル1[[#This Row],[到着地緯度]]&amp;","&amp;テーブル1[[#This Row],[到着地経度]]</f>
        <v>35.4616190683141,139.531937252704</v>
      </c>
      <c r="K358" t="s">
        <v>114</v>
      </c>
      <c r="L358" t="s">
        <v>79</v>
      </c>
      <c r="M358" t="s">
        <v>82</v>
      </c>
      <c r="N358" t="s">
        <v>100</v>
      </c>
      <c r="O358" t="s">
        <v>82</v>
      </c>
      <c r="P358" t="s">
        <v>87</v>
      </c>
      <c r="Q358" t="s">
        <v>82</v>
      </c>
      <c r="R358" t="s">
        <v>87</v>
      </c>
      <c r="S358" t="s">
        <v>82</v>
      </c>
      <c r="AB358">
        <v>240</v>
      </c>
      <c r="AC358" s="1">
        <v>39779.791712962964</v>
      </c>
      <c r="AD358">
        <v>420</v>
      </c>
      <c r="AE358" s="1">
        <v>39779.802442129629</v>
      </c>
      <c r="AF358">
        <v>200</v>
      </c>
      <c r="AG358" s="1">
        <v>39779.809282407405</v>
      </c>
      <c r="AH358">
        <v>420</v>
      </c>
      <c r="AI358" s="1">
        <v>39779.815092592595</v>
      </c>
      <c r="AJ358">
        <v>200</v>
      </c>
      <c r="AK358" s="1">
        <v>39779.81759259259</v>
      </c>
      <c r="AL358">
        <v>420</v>
      </c>
      <c r="AM358" s="1">
        <v>39779.831180555557</v>
      </c>
      <c r="AN358" t="s">
        <v>84</v>
      </c>
      <c r="AP358" t="s">
        <v>84</v>
      </c>
      <c r="AR358" t="s">
        <v>84</v>
      </c>
      <c r="AT358" t="s">
        <v>84</v>
      </c>
      <c r="AV358" t="s">
        <v>84</v>
      </c>
      <c r="AX358" t="s">
        <v>84</v>
      </c>
      <c r="AZ358" t="s">
        <v>84</v>
      </c>
      <c r="BB358" t="s">
        <v>84</v>
      </c>
      <c r="BD358">
        <v>4081</v>
      </c>
      <c r="BE358">
        <v>91</v>
      </c>
      <c r="BF358">
        <v>120</v>
      </c>
      <c r="BG358" t="s">
        <v>107</v>
      </c>
      <c r="BH358">
        <v>35.418025800000002</v>
      </c>
      <c r="BI358">
        <v>139.32230419999999</v>
      </c>
      <c r="BJ358">
        <v>90</v>
      </c>
      <c r="BK358">
        <v>110</v>
      </c>
      <c r="BL358" t="s">
        <v>79</v>
      </c>
      <c r="BM358">
        <v>35.458372799999999</v>
      </c>
      <c r="BN358">
        <v>139.53511710000001</v>
      </c>
      <c r="BO358">
        <v>1</v>
      </c>
      <c r="BP358" t="s">
        <v>81</v>
      </c>
      <c r="BQ358">
        <v>1</v>
      </c>
      <c r="BR358">
        <v>1</v>
      </c>
      <c r="BS358">
        <v>1</v>
      </c>
      <c r="BT358">
        <v>1</v>
      </c>
      <c r="BU358">
        <v>420</v>
      </c>
      <c r="BV358">
        <f>IF(テーブル1[[#This Row],[出発地施設緯度.世界測地系.]]="NA",テーブル1[[#This Row],[Olat]],テーブル1[[#This Row],[出発地施設緯度.世界測地系.]])</f>
        <v>35.421272666861199</v>
      </c>
      <c r="BW358">
        <f>IF(テーブル1[[#This Row],[出発地施設経度.世界測地系.]]="NA",テーブル1[[#This Row],[Olon]],テーブル1[[#This Row],[出発地施設経度.世界測地系.]])</f>
        <v>139.31914388282101</v>
      </c>
      <c r="BX358">
        <f>IF(テーブル1[[#This Row],[到着地施設緯度.世界測地系.]]="NA",テーブル1[[#This Row],[Dlat]],テーブル1[[#This Row],[到着地施設緯度.世界測地系.]])</f>
        <v>35.4616190683141</v>
      </c>
      <c r="BY358">
        <f>IF(テーブル1[[#This Row],[到着地施設経度.世界測地系.]]="NA",テーブル1[[#This Row],[Dlon]],テーブル1[[#This Row],[到着地施設経度.世界測地系.]])</f>
        <v>139.53193725270401</v>
      </c>
      <c r="BZ358">
        <v>35.421272666861199</v>
      </c>
      <c r="CA358">
        <v>139.31914388282101</v>
      </c>
      <c r="CB358">
        <v>35.4616190683141</v>
      </c>
      <c r="CC358">
        <v>139.53193725270401</v>
      </c>
      <c r="CD358">
        <v>35.420887493930003</v>
      </c>
      <c r="CE358">
        <v>139.31833496773601</v>
      </c>
      <c r="CF358">
        <v>35.461705356333702</v>
      </c>
      <c r="CG358">
        <v>139.53177976180999</v>
      </c>
    </row>
    <row r="359" spans="2:85" x14ac:dyDescent="0.4">
      <c r="B359">
        <v>193136</v>
      </c>
      <c r="C359" t="s">
        <v>113</v>
      </c>
      <c r="D359">
        <v>200</v>
      </c>
      <c r="E359" t="s">
        <v>88</v>
      </c>
      <c r="F359" s="1">
        <v>39780.641261574077</v>
      </c>
      <c r="G359" s="1">
        <v>39780.705393518518</v>
      </c>
      <c r="H359">
        <v>5541</v>
      </c>
      <c r="I359" t="str">
        <f>テーブル1[[#This Row],[出発地緯度]]&amp;","&amp;テーブル1[[#This Row],[出発地経度]]</f>
        <v>35.4212726668612,139.319143882821</v>
      </c>
      <c r="J359" t="str">
        <f>テーブル1[[#This Row],[到着地緯度]]&amp;","&amp;テーブル1[[#This Row],[到着地経度]]</f>
        <v>35.4616190683141,139.531937252704</v>
      </c>
      <c r="K359" t="s">
        <v>114</v>
      </c>
      <c r="L359" t="s">
        <v>79</v>
      </c>
      <c r="M359" t="s">
        <v>82</v>
      </c>
      <c r="N359" t="s">
        <v>100</v>
      </c>
      <c r="O359" t="s">
        <v>82</v>
      </c>
      <c r="P359" t="s">
        <v>87</v>
      </c>
      <c r="Q359" t="s">
        <v>82</v>
      </c>
      <c r="R359" t="s">
        <v>87</v>
      </c>
      <c r="S359" t="s">
        <v>82</v>
      </c>
      <c r="AB359">
        <v>240</v>
      </c>
      <c r="AC359" s="1">
        <v>39780.645439814813</v>
      </c>
      <c r="AD359">
        <v>420</v>
      </c>
      <c r="AE359" s="1">
        <v>39780.65457175926</v>
      </c>
      <c r="AF359">
        <v>200</v>
      </c>
      <c r="AG359" s="1">
        <v>39780.659247685187</v>
      </c>
      <c r="AH359">
        <v>420</v>
      </c>
      <c r="AI359" s="1">
        <v>39780.667013888888</v>
      </c>
      <c r="AJ359">
        <v>200</v>
      </c>
      <c r="AK359" s="1">
        <v>39780.671805555554</v>
      </c>
      <c r="AL359">
        <v>420</v>
      </c>
      <c r="AM359" s="1">
        <v>39780.685949074075</v>
      </c>
      <c r="AN359" t="s">
        <v>84</v>
      </c>
      <c r="AP359" t="s">
        <v>84</v>
      </c>
      <c r="AR359" t="s">
        <v>84</v>
      </c>
      <c r="AT359" t="s">
        <v>84</v>
      </c>
      <c r="AV359" t="s">
        <v>84</v>
      </c>
      <c r="AX359" t="s">
        <v>84</v>
      </c>
      <c r="AZ359" t="s">
        <v>84</v>
      </c>
      <c r="BB359" t="s">
        <v>84</v>
      </c>
      <c r="BD359">
        <v>4304</v>
      </c>
      <c r="BE359">
        <v>91</v>
      </c>
      <c r="BF359">
        <v>120</v>
      </c>
      <c r="BG359" t="s">
        <v>107</v>
      </c>
      <c r="BH359">
        <v>35.418025800000002</v>
      </c>
      <c r="BI359">
        <v>139.32230419999999</v>
      </c>
      <c r="BJ359">
        <v>90</v>
      </c>
      <c r="BK359">
        <v>110</v>
      </c>
      <c r="BL359" t="s">
        <v>79</v>
      </c>
      <c r="BM359">
        <v>35.458372799999999</v>
      </c>
      <c r="BN359">
        <v>139.53511710000001</v>
      </c>
      <c r="BO359">
        <v>1</v>
      </c>
      <c r="BP359" t="s">
        <v>81</v>
      </c>
      <c r="BQ359">
        <v>1</v>
      </c>
      <c r="BR359">
        <v>1</v>
      </c>
      <c r="BS359">
        <v>1</v>
      </c>
      <c r="BT359">
        <v>1</v>
      </c>
      <c r="BU359">
        <v>420</v>
      </c>
      <c r="BV359">
        <f>IF(テーブル1[[#This Row],[出発地施設緯度.世界測地系.]]="NA",テーブル1[[#This Row],[Olat]],テーブル1[[#This Row],[出発地施設緯度.世界測地系.]])</f>
        <v>35.421272666861199</v>
      </c>
      <c r="BW359">
        <f>IF(テーブル1[[#This Row],[出発地施設経度.世界測地系.]]="NA",テーブル1[[#This Row],[Olon]],テーブル1[[#This Row],[出発地施設経度.世界測地系.]])</f>
        <v>139.31914388282101</v>
      </c>
      <c r="BX359">
        <f>IF(テーブル1[[#This Row],[到着地施設緯度.世界測地系.]]="NA",テーブル1[[#This Row],[Dlat]],テーブル1[[#This Row],[到着地施設緯度.世界測地系.]])</f>
        <v>35.4616190683141</v>
      </c>
      <c r="BY359">
        <f>IF(テーブル1[[#This Row],[到着地施設経度.世界測地系.]]="NA",テーブル1[[#This Row],[Dlon]],テーブル1[[#This Row],[到着地施設経度.世界測地系.]])</f>
        <v>139.53193725270401</v>
      </c>
      <c r="BZ359">
        <v>35.421272666861199</v>
      </c>
      <c r="CA359">
        <v>139.31914388282101</v>
      </c>
      <c r="CB359">
        <v>35.4616190683141</v>
      </c>
      <c r="CC359">
        <v>139.53193725270401</v>
      </c>
      <c r="CD359">
        <v>35.420726506276502</v>
      </c>
      <c r="CE359">
        <v>139.31805599831699</v>
      </c>
      <c r="CF359">
        <v>35.4615980666848</v>
      </c>
      <c r="CG359">
        <v>139.53171537209801</v>
      </c>
    </row>
    <row r="360" spans="2:85" x14ac:dyDescent="0.4">
      <c r="B360">
        <v>194911</v>
      </c>
      <c r="C360" t="s">
        <v>113</v>
      </c>
      <c r="D360">
        <v>200</v>
      </c>
      <c r="E360" t="s">
        <v>88</v>
      </c>
      <c r="F360" s="1">
        <v>39783.782256944447</v>
      </c>
      <c r="G360" s="1">
        <v>39783.845081018517</v>
      </c>
      <c r="H360">
        <v>5428</v>
      </c>
      <c r="I360" t="str">
        <f>テーブル1[[#This Row],[出発地緯度]]&amp;","&amp;テーブル1[[#This Row],[出発地経度]]</f>
        <v>35.4212726668612,139.319143882821</v>
      </c>
      <c r="J360" t="str">
        <f>テーブル1[[#This Row],[到着地緯度]]&amp;","&amp;テーブル1[[#This Row],[到着地経度]]</f>
        <v>35.4616190683141,139.531937252704</v>
      </c>
      <c r="K360" t="s">
        <v>114</v>
      </c>
      <c r="L360" t="s">
        <v>79</v>
      </c>
      <c r="M360" t="s">
        <v>82</v>
      </c>
      <c r="N360" t="s">
        <v>100</v>
      </c>
      <c r="O360" t="s">
        <v>82</v>
      </c>
      <c r="P360" t="s">
        <v>87</v>
      </c>
      <c r="Q360" t="s">
        <v>82</v>
      </c>
      <c r="R360" t="s">
        <v>87</v>
      </c>
      <c r="S360" t="s">
        <v>82</v>
      </c>
      <c r="AB360">
        <v>240</v>
      </c>
      <c r="AC360" s="1">
        <v>39783.78638888889</v>
      </c>
      <c r="AD360">
        <v>420</v>
      </c>
      <c r="AE360" s="1">
        <v>39783.800555555557</v>
      </c>
      <c r="AF360">
        <v>200</v>
      </c>
      <c r="AG360" s="1">
        <v>39783.810162037036</v>
      </c>
      <c r="AH360">
        <v>420</v>
      </c>
      <c r="AI360" s="1">
        <v>39783.814687500002</v>
      </c>
      <c r="AJ360">
        <v>200</v>
      </c>
      <c r="AK360" s="1">
        <v>39783.817499999997</v>
      </c>
      <c r="AL360">
        <v>420</v>
      </c>
      <c r="AM360" s="1">
        <v>39783.831111111111</v>
      </c>
      <c r="AN360" t="s">
        <v>84</v>
      </c>
      <c r="AP360" t="s">
        <v>84</v>
      </c>
      <c r="AR360" t="s">
        <v>84</v>
      </c>
      <c r="AT360" t="s">
        <v>84</v>
      </c>
      <c r="AV360" t="s">
        <v>84</v>
      </c>
      <c r="AX360" t="s">
        <v>84</v>
      </c>
      <c r="AZ360" t="s">
        <v>84</v>
      </c>
      <c r="BB360" t="s">
        <v>84</v>
      </c>
      <c r="BD360">
        <v>5311</v>
      </c>
      <c r="BE360">
        <v>91</v>
      </c>
      <c r="BF360">
        <v>120</v>
      </c>
      <c r="BG360" t="s">
        <v>107</v>
      </c>
      <c r="BH360">
        <v>35.418025800000002</v>
      </c>
      <c r="BI360">
        <v>139.32230419999999</v>
      </c>
      <c r="BJ360">
        <v>90</v>
      </c>
      <c r="BK360">
        <v>110</v>
      </c>
      <c r="BL360" t="s">
        <v>79</v>
      </c>
      <c r="BM360">
        <v>35.458372799999999</v>
      </c>
      <c r="BN360">
        <v>139.53511710000001</v>
      </c>
      <c r="BO360">
        <v>1</v>
      </c>
      <c r="BP360" t="s">
        <v>81</v>
      </c>
      <c r="BQ360">
        <v>1</v>
      </c>
      <c r="BR360">
        <v>1</v>
      </c>
      <c r="BS360">
        <v>1</v>
      </c>
      <c r="BT360">
        <v>1</v>
      </c>
      <c r="BU360">
        <v>420</v>
      </c>
      <c r="BV360">
        <f>IF(テーブル1[[#This Row],[出発地施設緯度.世界測地系.]]="NA",テーブル1[[#This Row],[Olat]],テーブル1[[#This Row],[出発地施設緯度.世界測地系.]])</f>
        <v>35.421272666861199</v>
      </c>
      <c r="BW360">
        <f>IF(テーブル1[[#This Row],[出発地施設経度.世界測地系.]]="NA",テーブル1[[#This Row],[Olon]],テーブル1[[#This Row],[出発地施設経度.世界測地系.]])</f>
        <v>139.31914388282101</v>
      </c>
      <c r="BX360">
        <f>IF(テーブル1[[#This Row],[到着地施設緯度.世界測地系.]]="NA",テーブル1[[#This Row],[Dlat]],テーブル1[[#This Row],[到着地施設緯度.世界測地系.]])</f>
        <v>35.4616190683141</v>
      </c>
      <c r="BY360">
        <f>IF(テーブル1[[#This Row],[到着地施設経度.世界測地系.]]="NA",テーブル1[[#This Row],[Dlon]],テーブル1[[#This Row],[到着地施設経度.世界測地系.]])</f>
        <v>139.53193725270401</v>
      </c>
      <c r="BZ360">
        <v>35.421272666861199</v>
      </c>
      <c r="CA360">
        <v>139.31914388282101</v>
      </c>
      <c r="CB360">
        <v>35.4616190683141</v>
      </c>
      <c r="CC360">
        <v>139.53193725270401</v>
      </c>
      <c r="CD360">
        <v>35.421289858764297</v>
      </c>
      <c r="CE360">
        <v>139.318785611783</v>
      </c>
      <c r="CF360">
        <v>35.461657062997801</v>
      </c>
      <c r="CG360">
        <v>139.531865556908</v>
      </c>
    </row>
    <row r="361" spans="2:85" x14ac:dyDescent="0.4">
      <c r="B361">
        <v>195448</v>
      </c>
      <c r="C361" t="s">
        <v>113</v>
      </c>
      <c r="D361">
        <v>200</v>
      </c>
      <c r="E361" t="s">
        <v>88</v>
      </c>
      <c r="F361" s="1">
        <v>39784.808032407411</v>
      </c>
      <c r="G361" s="1">
        <v>39784.854699074072</v>
      </c>
      <c r="H361">
        <v>4032</v>
      </c>
      <c r="I361" t="str">
        <f>テーブル1[[#This Row],[出発地緯度]]&amp;","&amp;テーブル1[[#This Row],[出発地経度]]</f>
        <v>35.4212726668612,139.319143882821</v>
      </c>
      <c r="J361" t="str">
        <f>テーブル1[[#This Row],[到着地緯度]]&amp;","&amp;テーブル1[[#This Row],[到着地経度]]</f>
        <v>35.4616190683141,139.531937252704</v>
      </c>
      <c r="K361" t="s">
        <v>114</v>
      </c>
      <c r="L361" t="s">
        <v>79</v>
      </c>
      <c r="M361" t="s">
        <v>82</v>
      </c>
      <c r="N361" t="s">
        <v>100</v>
      </c>
      <c r="O361" t="s">
        <v>82</v>
      </c>
      <c r="P361" t="s">
        <v>87</v>
      </c>
      <c r="Q361" t="s">
        <v>82</v>
      </c>
      <c r="R361" t="s">
        <v>87</v>
      </c>
      <c r="S361" t="s">
        <v>82</v>
      </c>
      <c r="AB361">
        <v>240</v>
      </c>
      <c r="AC361" s="1">
        <v>39784.810601851852</v>
      </c>
      <c r="AD361">
        <v>420</v>
      </c>
      <c r="AE361" s="1">
        <v>39784.820393518516</v>
      </c>
      <c r="AF361">
        <v>200</v>
      </c>
      <c r="AG361" s="1">
        <v>39784.827002314814</v>
      </c>
      <c r="AH361">
        <v>420</v>
      </c>
      <c r="AI361" s="1">
        <v>39784.832499999997</v>
      </c>
      <c r="AJ361">
        <v>200</v>
      </c>
      <c r="AK361" s="1">
        <v>39784.834502314814</v>
      </c>
      <c r="AL361">
        <v>420</v>
      </c>
      <c r="AM361" s="1">
        <v>39784.849699074075</v>
      </c>
      <c r="AN361" t="s">
        <v>84</v>
      </c>
      <c r="AP361" t="s">
        <v>84</v>
      </c>
      <c r="AR361" t="s">
        <v>84</v>
      </c>
      <c r="AT361" t="s">
        <v>84</v>
      </c>
      <c r="AV361" t="s">
        <v>84</v>
      </c>
      <c r="AX361" t="s">
        <v>84</v>
      </c>
      <c r="AZ361" t="s">
        <v>84</v>
      </c>
      <c r="BB361" t="s">
        <v>84</v>
      </c>
      <c r="BD361">
        <v>5595</v>
      </c>
      <c r="BE361">
        <v>91</v>
      </c>
      <c r="BF361">
        <v>120</v>
      </c>
      <c r="BG361" t="s">
        <v>107</v>
      </c>
      <c r="BH361">
        <v>35.418025800000002</v>
      </c>
      <c r="BI361">
        <v>139.32230419999999</v>
      </c>
      <c r="BJ361">
        <v>90</v>
      </c>
      <c r="BK361">
        <v>110</v>
      </c>
      <c r="BL361" t="s">
        <v>79</v>
      </c>
      <c r="BM361">
        <v>35.458372799999999</v>
      </c>
      <c r="BN361">
        <v>139.53511710000001</v>
      </c>
      <c r="BO361">
        <v>1</v>
      </c>
      <c r="BP361" t="s">
        <v>81</v>
      </c>
      <c r="BQ361">
        <v>1</v>
      </c>
      <c r="BR361">
        <v>1</v>
      </c>
      <c r="BS361">
        <v>1</v>
      </c>
      <c r="BT361">
        <v>1</v>
      </c>
      <c r="BU361">
        <v>420</v>
      </c>
      <c r="BV361">
        <f>IF(テーブル1[[#This Row],[出発地施設緯度.世界測地系.]]="NA",テーブル1[[#This Row],[Olat]],テーブル1[[#This Row],[出発地施設緯度.世界測地系.]])</f>
        <v>35.421272666861199</v>
      </c>
      <c r="BW361">
        <f>IF(テーブル1[[#This Row],[出発地施設経度.世界測地系.]]="NA",テーブル1[[#This Row],[Olon]],テーブル1[[#This Row],[出発地施設経度.世界測地系.]])</f>
        <v>139.31914388282101</v>
      </c>
      <c r="BX361">
        <f>IF(テーブル1[[#This Row],[到着地施設緯度.世界測地系.]]="NA",テーブル1[[#This Row],[Dlat]],テーブル1[[#This Row],[到着地施設緯度.世界測地系.]])</f>
        <v>35.4616190683141</v>
      </c>
      <c r="BY361">
        <f>IF(テーブル1[[#This Row],[到着地施設経度.世界測地系.]]="NA",テーブル1[[#This Row],[Dlon]],テーブル1[[#This Row],[到着地施設経度.世界測地系.]])</f>
        <v>139.53193725270401</v>
      </c>
      <c r="BZ361">
        <v>35.421272666861199</v>
      </c>
      <c r="CA361">
        <v>139.31914388282101</v>
      </c>
      <c r="CB361">
        <v>35.4616190683141</v>
      </c>
      <c r="CC361">
        <v>139.53193725270401</v>
      </c>
      <c r="CD361">
        <v>35.419288964252601</v>
      </c>
      <c r="CE361">
        <v>139.31829734446799</v>
      </c>
      <c r="CF361">
        <v>35.461667858189301</v>
      </c>
      <c r="CG361">
        <v>139.53165637378399</v>
      </c>
    </row>
    <row r="362" spans="2:85" x14ac:dyDescent="0.4">
      <c r="B362">
        <v>195986</v>
      </c>
      <c r="C362" t="s">
        <v>113</v>
      </c>
      <c r="D362">
        <v>200</v>
      </c>
      <c r="E362" t="s">
        <v>88</v>
      </c>
      <c r="F362" s="1">
        <v>39785.789444444446</v>
      </c>
      <c r="G362" s="1">
        <v>39785.837627314817</v>
      </c>
      <c r="H362">
        <v>4163</v>
      </c>
      <c r="I362" t="str">
        <f>テーブル1[[#This Row],[出発地緯度]]&amp;","&amp;テーブル1[[#This Row],[出発地経度]]</f>
        <v>35.4212726668612,139.319143882821</v>
      </c>
      <c r="J362" t="str">
        <f>テーブル1[[#This Row],[到着地緯度]]&amp;","&amp;テーブル1[[#This Row],[到着地経度]]</f>
        <v>35.4616190683141,139.531937252704</v>
      </c>
      <c r="K362" t="s">
        <v>114</v>
      </c>
      <c r="L362" t="s">
        <v>79</v>
      </c>
      <c r="M362" t="s">
        <v>82</v>
      </c>
      <c r="N362" t="s">
        <v>100</v>
      </c>
      <c r="O362" t="s">
        <v>82</v>
      </c>
      <c r="P362" t="s">
        <v>87</v>
      </c>
      <c r="Q362" t="s">
        <v>82</v>
      </c>
      <c r="R362" t="s">
        <v>87</v>
      </c>
      <c r="S362" t="s">
        <v>82</v>
      </c>
      <c r="AB362">
        <v>240</v>
      </c>
      <c r="AC362" s="1">
        <v>39785.791562500002</v>
      </c>
      <c r="AD362">
        <v>420</v>
      </c>
      <c r="AE362" s="1">
        <v>39785.803391203706</v>
      </c>
      <c r="AF362">
        <v>200</v>
      </c>
      <c r="AG362" s="1">
        <v>39785.807696759257</v>
      </c>
      <c r="AH362">
        <v>420</v>
      </c>
      <c r="AI362" s="1">
        <v>39785.816099537034</v>
      </c>
      <c r="AJ362">
        <v>200</v>
      </c>
      <c r="AK362" s="1">
        <v>39785.817546296297</v>
      </c>
      <c r="AL362">
        <v>420</v>
      </c>
      <c r="AM362" s="1">
        <v>39785.835381944446</v>
      </c>
      <c r="AN362" t="s">
        <v>84</v>
      </c>
      <c r="AP362" t="s">
        <v>84</v>
      </c>
      <c r="AR362" t="s">
        <v>84</v>
      </c>
      <c r="AT362" t="s">
        <v>84</v>
      </c>
      <c r="AV362" t="s">
        <v>84</v>
      </c>
      <c r="AX362" t="s">
        <v>84</v>
      </c>
      <c r="AZ362" t="s">
        <v>84</v>
      </c>
      <c r="BB362" t="s">
        <v>84</v>
      </c>
      <c r="BD362">
        <v>5873</v>
      </c>
      <c r="BE362">
        <v>91</v>
      </c>
      <c r="BF362">
        <v>120</v>
      </c>
      <c r="BG362" t="s">
        <v>107</v>
      </c>
      <c r="BH362">
        <v>35.418025800000002</v>
      </c>
      <c r="BI362">
        <v>139.32230419999999</v>
      </c>
      <c r="BJ362">
        <v>90</v>
      </c>
      <c r="BK362">
        <v>110</v>
      </c>
      <c r="BL362" t="s">
        <v>79</v>
      </c>
      <c r="BM362">
        <v>35.458372799999999</v>
      </c>
      <c r="BN362">
        <v>139.53511710000001</v>
      </c>
      <c r="BO362">
        <v>1</v>
      </c>
      <c r="BP362" t="s">
        <v>81</v>
      </c>
      <c r="BQ362">
        <v>1</v>
      </c>
      <c r="BR362">
        <v>1</v>
      </c>
      <c r="BS362">
        <v>1</v>
      </c>
      <c r="BT362">
        <v>1</v>
      </c>
      <c r="BU362">
        <v>420</v>
      </c>
      <c r="BV362">
        <f>IF(テーブル1[[#This Row],[出発地施設緯度.世界測地系.]]="NA",テーブル1[[#This Row],[Olat]],テーブル1[[#This Row],[出発地施設緯度.世界測地系.]])</f>
        <v>35.421272666861199</v>
      </c>
      <c r="BW362">
        <f>IF(テーブル1[[#This Row],[出発地施設経度.世界測地系.]]="NA",テーブル1[[#This Row],[Olon]],テーブル1[[#This Row],[出発地施設経度.世界測地系.]])</f>
        <v>139.31914388282101</v>
      </c>
      <c r="BX362">
        <f>IF(テーブル1[[#This Row],[到着地施設緯度.世界測地系.]]="NA",テーブル1[[#This Row],[Dlat]],テーブル1[[#This Row],[到着地施設緯度.世界測地系.]])</f>
        <v>35.4616190683141</v>
      </c>
      <c r="BY362">
        <f>IF(テーブル1[[#This Row],[到着地施設経度.世界測地系.]]="NA",テーブル1[[#This Row],[Dlon]],テーブル1[[#This Row],[到着地施設経度.世界測地系.]])</f>
        <v>139.53193725270401</v>
      </c>
      <c r="BZ362">
        <v>35.421272666861199</v>
      </c>
      <c r="CA362">
        <v>139.31914388282101</v>
      </c>
      <c r="CB362">
        <v>35.4616190683141</v>
      </c>
      <c r="CC362">
        <v>139.53193725270401</v>
      </c>
      <c r="CD362">
        <v>35.4210859935001</v>
      </c>
      <c r="CE362">
        <v>139.31952585969299</v>
      </c>
      <c r="CF362">
        <v>35.461887740105801</v>
      </c>
      <c r="CG362">
        <v>139.531967537817</v>
      </c>
    </row>
    <row r="363" spans="2:85" x14ac:dyDescent="0.4">
      <c r="B363">
        <v>196513</v>
      </c>
      <c r="C363" t="s">
        <v>113</v>
      </c>
      <c r="D363">
        <v>200</v>
      </c>
      <c r="E363" t="s">
        <v>88</v>
      </c>
      <c r="F363" s="1">
        <v>39786.824004629627</v>
      </c>
      <c r="G363" s="1">
        <v>39786.884456018517</v>
      </c>
      <c r="H363">
        <v>5223</v>
      </c>
      <c r="I363" t="str">
        <f>テーブル1[[#This Row],[出発地緯度]]&amp;","&amp;テーブル1[[#This Row],[出発地経度]]</f>
        <v>35.4212726668612,139.319143882821</v>
      </c>
      <c r="J363" t="str">
        <f>テーブル1[[#This Row],[到着地緯度]]&amp;","&amp;テーブル1[[#This Row],[到着地経度]]</f>
        <v>35.4616190683141,139.531937252704</v>
      </c>
      <c r="K363" t="s">
        <v>114</v>
      </c>
      <c r="L363" t="s">
        <v>79</v>
      </c>
      <c r="M363" t="s">
        <v>100</v>
      </c>
      <c r="N363" t="s">
        <v>82</v>
      </c>
      <c r="O363" t="s">
        <v>87</v>
      </c>
      <c r="P363" t="s">
        <v>82</v>
      </c>
      <c r="Q363" t="s">
        <v>87</v>
      </c>
      <c r="R363" t="s">
        <v>82</v>
      </c>
      <c r="AB363">
        <v>420</v>
      </c>
      <c r="AC363" s="1">
        <v>39786.8362037037</v>
      </c>
      <c r="AD363">
        <v>200</v>
      </c>
      <c r="AE363" s="1">
        <v>39786.841909722221</v>
      </c>
      <c r="AF363">
        <v>420</v>
      </c>
      <c r="AG363" s="1">
        <v>39786.847488425927</v>
      </c>
      <c r="AH363">
        <v>200</v>
      </c>
      <c r="AI363" s="1">
        <v>39786.851145833331</v>
      </c>
      <c r="AJ363">
        <v>420</v>
      </c>
      <c r="AK363" s="1">
        <v>39786.86645833333</v>
      </c>
      <c r="AL363" t="s">
        <v>84</v>
      </c>
      <c r="AN363" t="s">
        <v>84</v>
      </c>
      <c r="AP363" t="s">
        <v>84</v>
      </c>
      <c r="AR363" t="s">
        <v>84</v>
      </c>
      <c r="AT363" t="s">
        <v>84</v>
      </c>
      <c r="AV363" t="s">
        <v>84</v>
      </c>
      <c r="AX363" t="s">
        <v>84</v>
      </c>
      <c r="AZ363" t="s">
        <v>84</v>
      </c>
      <c r="BB363" t="s">
        <v>84</v>
      </c>
      <c r="BD363">
        <v>6155</v>
      </c>
      <c r="BE363">
        <v>91</v>
      </c>
      <c r="BF363">
        <v>120</v>
      </c>
      <c r="BG363" t="s">
        <v>107</v>
      </c>
      <c r="BH363">
        <v>35.418025800000002</v>
      </c>
      <c r="BI363">
        <v>139.32230419999999</v>
      </c>
      <c r="BJ363">
        <v>90</v>
      </c>
      <c r="BK363">
        <v>110</v>
      </c>
      <c r="BL363" t="s">
        <v>79</v>
      </c>
      <c r="BM363">
        <v>35.458372799999999</v>
      </c>
      <c r="BN363">
        <v>139.53511710000001</v>
      </c>
      <c r="BO363">
        <v>1</v>
      </c>
      <c r="BP363" t="s">
        <v>81</v>
      </c>
      <c r="BQ363">
        <v>1</v>
      </c>
      <c r="BR363">
        <v>1</v>
      </c>
      <c r="BS363">
        <v>1</v>
      </c>
      <c r="BT363">
        <v>1</v>
      </c>
      <c r="BU363">
        <v>240</v>
      </c>
      <c r="BV363">
        <f>IF(テーブル1[[#This Row],[出発地施設緯度.世界測地系.]]="NA",テーブル1[[#This Row],[Olat]],テーブル1[[#This Row],[出発地施設緯度.世界測地系.]])</f>
        <v>35.421272666861199</v>
      </c>
      <c r="BW363">
        <f>IF(テーブル1[[#This Row],[出発地施設経度.世界測地系.]]="NA",テーブル1[[#This Row],[Olon]],テーブル1[[#This Row],[出発地施設経度.世界測地系.]])</f>
        <v>139.31914388282101</v>
      </c>
      <c r="BX363">
        <f>IF(テーブル1[[#This Row],[到着地施設緯度.世界測地系.]]="NA",テーブル1[[#This Row],[Dlat]],テーブル1[[#This Row],[到着地施設緯度.世界測地系.]])</f>
        <v>35.4616190683141</v>
      </c>
      <c r="BY363">
        <f>IF(テーブル1[[#This Row],[到着地施設経度.世界測地系.]]="NA",テーブル1[[#This Row],[Dlon]],テーブル1[[#This Row],[到着地施設経度.世界測地系.]])</f>
        <v>139.53193725270401</v>
      </c>
      <c r="BZ363">
        <v>35.421272666861199</v>
      </c>
      <c r="CA363">
        <v>139.31914388282101</v>
      </c>
      <c r="CB363">
        <v>35.4616190683141</v>
      </c>
      <c r="CC363">
        <v>139.53193725270401</v>
      </c>
      <c r="CD363">
        <v>35.421118180500002</v>
      </c>
      <c r="CE363">
        <v>139.31897870365199</v>
      </c>
      <c r="CF363">
        <v>35.4616195641985</v>
      </c>
      <c r="CG363">
        <v>139.53170467199601</v>
      </c>
    </row>
    <row r="364" spans="2:85" x14ac:dyDescent="0.4">
      <c r="B364">
        <v>197062</v>
      </c>
      <c r="C364" t="s">
        <v>113</v>
      </c>
      <c r="D364">
        <v>200</v>
      </c>
      <c r="E364" t="s">
        <v>88</v>
      </c>
      <c r="F364" s="1">
        <v>39787.790648148148</v>
      </c>
      <c r="G364" s="1">
        <v>39787.849120370367</v>
      </c>
      <c r="H364">
        <v>5052</v>
      </c>
      <c r="I364" t="str">
        <f>テーブル1[[#This Row],[出発地緯度]]&amp;","&amp;テーブル1[[#This Row],[出発地経度]]</f>
        <v>35.4212726668612,139.319143882821</v>
      </c>
      <c r="J364" t="str">
        <f>テーブル1[[#This Row],[到着地緯度]]&amp;","&amp;テーブル1[[#This Row],[到着地経度]]</f>
        <v>35.4616190683141,139.531937252704</v>
      </c>
      <c r="K364" t="s">
        <v>114</v>
      </c>
      <c r="L364" t="s">
        <v>79</v>
      </c>
      <c r="M364" t="s">
        <v>82</v>
      </c>
      <c r="N364" t="s">
        <v>100</v>
      </c>
      <c r="O364" t="s">
        <v>82</v>
      </c>
      <c r="P364" t="s">
        <v>87</v>
      </c>
      <c r="Q364" t="s">
        <v>82</v>
      </c>
      <c r="R364" t="s">
        <v>87</v>
      </c>
      <c r="S364" t="s">
        <v>82</v>
      </c>
      <c r="AB364">
        <v>240</v>
      </c>
      <c r="AC364" s="1">
        <v>39787.791851851849</v>
      </c>
      <c r="AD364">
        <v>420</v>
      </c>
      <c r="AE364" s="1">
        <v>39787.802094907405</v>
      </c>
      <c r="AF364">
        <v>200</v>
      </c>
      <c r="AG364" s="1">
        <v>39787.806388888886</v>
      </c>
      <c r="AH364">
        <v>420</v>
      </c>
      <c r="AI364" s="1">
        <v>39787.813321759262</v>
      </c>
      <c r="AJ364">
        <v>200</v>
      </c>
      <c r="AK364" s="1">
        <v>39787.817719907405</v>
      </c>
      <c r="AL364">
        <v>420</v>
      </c>
      <c r="AM364" s="1">
        <v>39787.830821759257</v>
      </c>
      <c r="AN364" t="s">
        <v>84</v>
      </c>
      <c r="AP364" t="s">
        <v>84</v>
      </c>
      <c r="AR364" t="s">
        <v>84</v>
      </c>
      <c r="AT364" t="s">
        <v>84</v>
      </c>
      <c r="AV364" t="s">
        <v>84</v>
      </c>
      <c r="AX364" t="s">
        <v>84</v>
      </c>
      <c r="AZ364" t="s">
        <v>84</v>
      </c>
      <c r="BB364" t="s">
        <v>84</v>
      </c>
      <c r="BD364">
        <v>6429</v>
      </c>
      <c r="BE364">
        <v>91</v>
      </c>
      <c r="BF364">
        <v>120</v>
      </c>
      <c r="BG364" t="s">
        <v>107</v>
      </c>
      <c r="BH364">
        <v>35.418025800000002</v>
      </c>
      <c r="BI364">
        <v>139.32230419999999</v>
      </c>
      <c r="BJ364">
        <v>90</v>
      </c>
      <c r="BK364">
        <v>110</v>
      </c>
      <c r="BL364" t="s">
        <v>79</v>
      </c>
      <c r="BM364">
        <v>35.458372799999999</v>
      </c>
      <c r="BN364">
        <v>139.53511710000001</v>
      </c>
      <c r="BO364">
        <v>1</v>
      </c>
      <c r="BP364" t="s">
        <v>81</v>
      </c>
      <c r="BQ364">
        <v>1</v>
      </c>
      <c r="BR364">
        <v>1</v>
      </c>
      <c r="BS364">
        <v>1</v>
      </c>
      <c r="BT364">
        <v>1</v>
      </c>
      <c r="BU364">
        <v>420</v>
      </c>
      <c r="BV364">
        <f>IF(テーブル1[[#This Row],[出発地施設緯度.世界測地系.]]="NA",テーブル1[[#This Row],[Olat]],テーブル1[[#This Row],[出発地施設緯度.世界測地系.]])</f>
        <v>35.421272666861199</v>
      </c>
      <c r="BW364">
        <f>IF(テーブル1[[#This Row],[出発地施設経度.世界測地系.]]="NA",テーブル1[[#This Row],[Olon]],テーブル1[[#This Row],[出発地施設経度.世界測地系.]])</f>
        <v>139.31914388282101</v>
      </c>
      <c r="BX364">
        <f>IF(テーブル1[[#This Row],[到着地施設緯度.世界測地系.]]="NA",テーブル1[[#This Row],[Dlat]],テーブル1[[#This Row],[到着地施設緯度.世界測地系.]])</f>
        <v>35.4616190683141</v>
      </c>
      <c r="BY364">
        <f>IF(テーブル1[[#This Row],[到着地施設経度.世界測地系.]]="NA",テーブル1[[#This Row],[Dlon]],テーブル1[[#This Row],[到着地施設経度.世界測地系.]])</f>
        <v>139.53193725270401</v>
      </c>
      <c r="BZ364">
        <v>35.421272666861199</v>
      </c>
      <c r="CA364">
        <v>139.31914388282101</v>
      </c>
      <c r="CB364">
        <v>35.4616190683141</v>
      </c>
      <c r="CC364">
        <v>139.53193725270401</v>
      </c>
      <c r="CD364">
        <v>35.421236268150302</v>
      </c>
      <c r="CE364">
        <v>139.318994796878</v>
      </c>
      <c r="CF364">
        <v>35.461624966617798</v>
      </c>
      <c r="CG364">
        <v>139.531876257498</v>
      </c>
    </row>
    <row r="365" spans="2:85" x14ac:dyDescent="0.4">
      <c r="B365">
        <v>198674</v>
      </c>
      <c r="C365" t="s">
        <v>113</v>
      </c>
      <c r="D365">
        <v>200</v>
      </c>
      <c r="E365" t="s">
        <v>88</v>
      </c>
      <c r="F365" s="1">
        <v>39790.828020833331</v>
      </c>
      <c r="G365" s="1">
        <v>39790.876898148148</v>
      </c>
      <c r="H365">
        <v>4223</v>
      </c>
      <c r="I365" t="str">
        <f>テーブル1[[#This Row],[出発地緯度]]&amp;","&amp;テーブル1[[#This Row],[出発地経度]]</f>
        <v>35.4212726668612,139.319143882821</v>
      </c>
      <c r="J365" t="str">
        <f>テーブル1[[#This Row],[到着地緯度]]&amp;","&amp;テーブル1[[#This Row],[到着地経度]]</f>
        <v>35.4616190683141,139.531937252704</v>
      </c>
      <c r="K365" t="s">
        <v>114</v>
      </c>
      <c r="L365" t="s">
        <v>79</v>
      </c>
      <c r="M365" t="s">
        <v>82</v>
      </c>
      <c r="N365" t="s">
        <v>100</v>
      </c>
      <c r="O365" t="s">
        <v>82</v>
      </c>
      <c r="P365" t="s">
        <v>87</v>
      </c>
      <c r="Q365" t="s">
        <v>82</v>
      </c>
      <c r="R365" t="s">
        <v>87</v>
      </c>
      <c r="S365" t="s">
        <v>82</v>
      </c>
      <c r="AB365">
        <v>240</v>
      </c>
      <c r="AC365" s="1">
        <v>39790.829895833333</v>
      </c>
      <c r="AD365">
        <v>420</v>
      </c>
      <c r="AE365" s="1">
        <v>39790.84065972222</v>
      </c>
      <c r="AF365">
        <v>200</v>
      </c>
      <c r="AG365" s="1">
        <v>39790.844513888886</v>
      </c>
      <c r="AH365">
        <v>420</v>
      </c>
      <c r="AI365" s="1">
        <v>39790.852939814817</v>
      </c>
      <c r="AJ365">
        <v>200</v>
      </c>
      <c r="AK365" s="1">
        <v>39790.858587962961</v>
      </c>
      <c r="AL365">
        <v>420</v>
      </c>
      <c r="AM365" s="1">
        <v>39790.873113425929</v>
      </c>
      <c r="AN365" t="s">
        <v>84</v>
      </c>
      <c r="AP365" t="s">
        <v>84</v>
      </c>
      <c r="AR365" t="s">
        <v>84</v>
      </c>
      <c r="AT365" t="s">
        <v>84</v>
      </c>
      <c r="AV365" t="s">
        <v>84</v>
      </c>
      <c r="AX365" t="s">
        <v>84</v>
      </c>
      <c r="AZ365" t="s">
        <v>84</v>
      </c>
      <c r="BB365" t="s">
        <v>84</v>
      </c>
      <c r="BD365">
        <v>7373</v>
      </c>
      <c r="BE365">
        <v>91</v>
      </c>
      <c r="BF365">
        <v>120</v>
      </c>
      <c r="BG365" t="s">
        <v>107</v>
      </c>
      <c r="BH365">
        <v>35.418025800000002</v>
      </c>
      <c r="BI365">
        <v>139.32230419999999</v>
      </c>
      <c r="BJ365">
        <v>90</v>
      </c>
      <c r="BK365">
        <v>110</v>
      </c>
      <c r="BL365" t="s">
        <v>79</v>
      </c>
      <c r="BM365">
        <v>35.458372799999999</v>
      </c>
      <c r="BN365">
        <v>139.53511710000001</v>
      </c>
      <c r="BO365">
        <v>1</v>
      </c>
      <c r="BP365" t="s">
        <v>81</v>
      </c>
      <c r="BQ365">
        <v>1</v>
      </c>
      <c r="BR365">
        <v>1</v>
      </c>
      <c r="BS365">
        <v>1</v>
      </c>
      <c r="BT365">
        <v>1</v>
      </c>
      <c r="BU365">
        <v>420</v>
      </c>
      <c r="BV365">
        <f>IF(テーブル1[[#This Row],[出発地施設緯度.世界測地系.]]="NA",テーブル1[[#This Row],[Olat]],テーブル1[[#This Row],[出発地施設緯度.世界測地系.]])</f>
        <v>35.421272666861199</v>
      </c>
      <c r="BW365">
        <f>IF(テーブル1[[#This Row],[出発地施設経度.世界測地系.]]="NA",テーブル1[[#This Row],[Olon]],テーブル1[[#This Row],[出発地施設経度.世界測地系.]])</f>
        <v>139.31914388282101</v>
      </c>
      <c r="BX365">
        <f>IF(テーブル1[[#This Row],[到着地施設緯度.世界測地系.]]="NA",テーブル1[[#This Row],[Dlat]],テーブル1[[#This Row],[到着地施設緯度.世界測地系.]])</f>
        <v>35.4616190683141</v>
      </c>
      <c r="BY365">
        <f>IF(テーブル1[[#This Row],[到着地施設経度.世界測地系.]]="NA",テーブル1[[#This Row],[Dlon]],テーブル1[[#This Row],[到着地施設経度.世界測地系.]])</f>
        <v>139.53193725270401</v>
      </c>
      <c r="BZ365">
        <v>35.421272666861199</v>
      </c>
      <c r="CA365">
        <v>139.31914388282101</v>
      </c>
      <c r="CB365">
        <v>35.4616190683141</v>
      </c>
      <c r="CC365">
        <v>139.53193725270401</v>
      </c>
      <c r="CD365">
        <v>35.421037695010497</v>
      </c>
      <c r="CE365">
        <v>139.319316579298</v>
      </c>
      <c r="CF365">
        <v>35.4616570600936</v>
      </c>
      <c r="CG365">
        <v>139.531699270719</v>
      </c>
    </row>
    <row r="366" spans="2:85" x14ac:dyDescent="0.4">
      <c r="B366">
        <v>199268</v>
      </c>
      <c r="C366" t="s">
        <v>113</v>
      </c>
      <c r="D366">
        <v>200</v>
      </c>
      <c r="E366" t="s">
        <v>88</v>
      </c>
      <c r="F366" s="1">
        <v>39791.803206018521</v>
      </c>
      <c r="G366" s="1">
        <v>39791.864976851852</v>
      </c>
      <c r="H366">
        <v>5337</v>
      </c>
      <c r="I366" t="str">
        <f>テーブル1[[#This Row],[出発地緯度]]&amp;","&amp;テーブル1[[#This Row],[出発地経度]]</f>
        <v>35.4212726668612,139.319143882821</v>
      </c>
      <c r="J366" t="str">
        <f>テーブル1[[#This Row],[到着地緯度]]&amp;","&amp;テーブル1[[#This Row],[到着地経度]]</f>
        <v>35.4616190683141,139.531937252704</v>
      </c>
      <c r="K366" t="s">
        <v>114</v>
      </c>
      <c r="L366" t="s">
        <v>79</v>
      </c>
      <c r="M366" t="s">
        <v>82</v>
      </c>
      <c r="N366" t="s">
        <v>100</v>
      </c>
      <c r="O366" t="s">
        <v>82</v>
      </c>
      <c r="P366" t="s">
        <v>87</v>
      </c>
      <c r="Q366" t="s">
        <v>82</v>
      </c>
      <c r="R366" t="s">
        <v>87</v>
      </c>
      <c r="S366" t="s">
        <v>82</v>
      </c>
      <c r="AB366">
        <v>240</v>
      </c>
      <c r="AC366" s="1">
        <v>39791.806006944447</v>
      </c>
      <c r="AD366">
        <v>420</v>
      </c>
      <c r="AE366" s="1">
        <v>39791.814606481479</v>
      </c>
      <c r="AF366">
        <v>200</v>
      </c>
      <c r="AG366" s="1">
        <v>39791.825972222221</v>
      </c>
      <c r="AH366">
        <v>420</v>
      </c>
      <c r="AI366" s="1">
        <v>39791.83085648148</v>
      </c>
      <c r="AJ366">
        <v>200</v>
      </c>
      <c r="AK366" s="1">
        <v>39791.835347222222</v>
      </c>
      <c r="AL366">
        <v>420</v>
      </c>
      <c r="AM366" s="1">
        <v>39791.849421296298</v>
      </c>
      <c r="AN366" t="s">
        <v>84</v>
      </c>
      <c r="AP366" t="s">
        <v>84</v>
      </c>
      <c r="AR366" t="s">
        <v>84</v>
      </c>
      <c r="AT366" t="s">
        <v>84</v>
      </c>
      <c r="AV366" t="s">
        <v>84</v>
      </c>
      <c r="AX366" t="s">
        <v>84</v>
      </c>
      <c r="AZ366" t="s">
        <v>84</v>
      </c>
      <c r="BB366" t="s">
        <v>84</v>
      </c>
      <c r="BD366">
        <v>7673</v>
      </c>
      <c r="BE366">
        <v>91</v>
      </c>
      <c r="BF366">
        <v>120</v>
      </c>
      <c r="BG366" t="s">
        <v>107</v>
      </c>
      <c r="BH366">
        <v>35.418025800000002</v>
      </c>
      <c r="BI366">
        <v>139.32230419999999</v>
      </c>
      <c r="BJ366">
        <v>90</v>
      </c>
      <c r="BK366">
        <v>110</v>
      </c>
      <c r="BL366" t="s">
        <v>79</v>
      </c>
      <c r="BM366">
        <v>35.458372799999999</v>
      </c>
      <c r="BN366">
        <v>139.53511710000001</v>
      </c>
      <c r="BO366">
        <v>1</v>
      </c>
      <c r="BP366" t="s">
        <v>81</v>
      </c>
      <c r="BQ366">
        <v>1</v>
      </c>
      <c r="BR366">
        <v>1</v>
      </c>
      <c r="BS366">
        <v>1</v>
      </c>
      <c r="BT366">
        <v>1</v>
      </c>
      <c r="BU366">
        <v>420</v>
      </c>
      <c r="BV366">
        <f>IF(テーブル1[[#This Row],[出発地施設緯度.世界測地系.]]="NA",テーブル1[[#This Row],[Olat]],テーブル1[[#This Row],[出発地施設緯度.世界測地系.]])</f>
        <v>35.421272666861199</v>
      </c>
      <c r="BW366">
        <f>IF(テーブル1[[#This Row],[出発地施設経度.世界測地系.]]="NA",テーブル1[[#This Row],[Olon]],テーブル1[[#This Row],[出発地施設経度.世界測地系.]])</f>
        <v>139.31914388282101</v>
      </c>
      <c r="BX366">
        <f>IF(テーブル1[[#This Row],[到着地施設緯度.世界測地系.]]="NA",テーブル1[[#This Row],[Dlat]],テーブル1[[#This Row],[到着地施設緯度.世界測地系.]])</f>
        <v>35.4616190683141</v>
      </c>
      <c r="BY366">
        <f>IF(テーブル1[[#This Row],[到着地施設経度.世界測地系.]]="NA",テーブル1[[#This Row],[Dlon]],テーブル1[[#This Row],[到着地施設経度.世界測地系.]])</f>
        <v>139.53193725270401</v>
      </c>
      <c r="BZ366">
        <v>35.421272666861199</v>
      </c>
      <c r="CA366">
        <v>139.31914388282101</v>
      </c>
      <c r="CB366">
        <v>35.4616190683141</v>
      </c>
      <c r="CC366">
        <v>139.53193725270401</v>
      </c>
      <c r="CD366">
        <v>35.421048481489201</v>
      </c>
      <c r="CE366">
        <v>139.31860853760301</v>
      </c>
      <c r="CF366">
        <v>35.461635661633103</v>
      </c>
      <c r="CG366">
        <v>139.53165637526601</v>
      </c>
    </row>
    <row r="367" spans="2:85" x14ac:dyDescent="0.4">
      <c r="B367">
        <v>210644</v>
      </c>
      <c r="C367" t="s">
        <v>113</v>
      </c>
      <c r="D367">
        <v>200</v>
      </c>
      <c r="E367" t="s">
        <v>88</v>
      </c>
      <c r="F367" s="1">
        <v>39793.779270833336</v>
      </c>
      <c r="G367" s="1">
        <v>39793.857881944445</v>
      </c>
      <c r="H367">
        <v>6792</v>
      </c>
      <c r="I367" t="str">
        <f>テーブル1[[#This Row],[出発地緯度]]&amp;","&amp;テーブル1[[#This Row],[出発地経度]]</f>
        <v>35.4212726668612,139.319143882821</v>
      </c>
      <c r="J367" t="str">
        <f>テーブル1[[#This Row],[到着地緯度]]&amp;","&amp;テーブル1[[#This Row],[到着地経度]]</f>
        <v>35.4616190683141,139.531937252704</v>
      </c>
      <c r="K367" t="s">
        <v>114</v>
      </c>
      <c r="L367" t="s">
        <v>79</v>
      </c>
      <c r="M367" t="s">
        <v>82</v>
      </c>
      <c r="N367" t="s">
        <v>100</v>
      </c>
      <c r="O367" t="s">
        <v>82</v>
      </c>
      <c r="P367" t="s">
        <v>87</v>
      </c>
      <c r="Q367" t="s">
        <v>82</v>
      </c>
      <c r="R367" t="s">
        <v>87</v>
      </c>
      <c r="S367" t="s">
        <v>82</v>
      </c>
      <c r="AB367">
        <v>240</v>
      </c>
      <c r="AC367" s="1">
        <v>39793.782523148147</v>
      </c>
      <c r="AD367">
        <v>420</v>
      </c>
      <c r="AE367" s="1">
        <v>39793.795254629629</v>
      </c>
      <c r="AF367">
        <v>200</v>
      </c>
      <c r="AG367" s="1">
        <v>39793.799340277779</v>
      </c>
      <c r="AH367">
        <v>420</v>
      </c>
      <c r="AI367" s="1">
        <v>39793.8046875</v>
      </c>
      <c r="AJ367">
        <v>200</v>
      </c>
      <c r="AK367" s="1">
        <v>39793.806666666664</v>
      </c>
      <c r="AL367">
        <v>420</v>
      </c>
      <c r="AM367" s="1">
        <v>39793.821701388886</v>
      </c>
      <c r="AN367" t="s">
        <v>84</v>
      </c>
      <c r="AP367" t="s">
        <v>84</v>
      </c>
      <c r="AR367" t="s">
        <v>84</v>
      </c>
      <c r="AT367" t="s">
        <v>84</v>
      </c>
      <c r="AV367" t="s">
        <v>84</v>
      </c>
      <c r="AX367" t="s">
        <v>84</v>
      </c>
      <c r="AZ367" t="s">
        <v>84</v>
      </c>
      <c r="BB367" t="s">
        <v>84</v>
      </c>
      <c r="BD367">
        <v>8236</v>
      </c>
      <c r="BE367">
        <v>91</v>
      </c>
      <c r="BF367">
        <v>120</v>
      </c>
      <c r="BG367" t="s">
        <v>107</v>
      </c>
      <c r="BH367">
        <v>35.418025800000002</v>
      </c>
      <c r="BI367">
        <v>139.32230419999999</v>
      </c>
      <c r="BJ367">
        <v>90</v>
      </c>
      <c r="BK367">
        <v>110</v>
      </c>
      <c r="BL367" t="s">
        <v>79</v>
      </c>
      <c r="BM367">
        <v>35.458372799999999</v>
      </c>
      <c r="BN367">
        <v>139.53511710000001</v>
      </c>
      <c r="BO367">
        <v>1</v>
      </c>
      <c r="BP367" t="s">
        <v>81</v>
      </c>
      <c r="BQ367">
        <v>1</v>
      </c>
      <c r="BR367">
        <v>1</v>
      </c>
      <c r="BS367">
        <v>1</v>
      </c>
      <c r="BT367">
        <v>1</v>
      </c>
      <c r="BU367">
        <v>420</v>
      </c>
      <c r="BV367">
        <f>IF(テーブル1[[#This Row],[出発地施設緯度.世界測地系.]]="NA",テーブル1[[#This Row],[Olat]],テーブル1[[#This Row],[出発地施設緯度.世界測地系.]])</f>
        <v>35.421272666861199</v>
      </c>
      <c r="BW367">
        <f>IF(テーブル1[[#This Row],[出発地施設経度.世界測地系.]]="NA",テーブル1[[#This Row],[Olon]],テーブル1[[#This Row],[出発地施設経度.世界測地系.]])</f>
        <v>139.31914388282101</v>
      </c>
      <c r="BX367">
        <f>IF(テーブル1[[#This Row],[到着地施設緯度.世界測地系.]]="NA",テーブル1[[#This Row],[Dlat]],テーブル1[[#This Row],[到着地施設緯度.世界測地系.]])</f>
        <v>35.4616190683141</v>
      </c>
      <c r="BY367">
        <f>IF(テーブル1[[#This Row],[到着地施設経度.世界測地系.]]="NA",テーブル1[[#This Row],[Dlon]],テーブル1[[#This Row],[到着地施設経度.世界測地系.]])</f>
        <v>139.53193725270401</v>
      </c>
      <c r="BZ367">
        <v>35.421272666861199</v>
      </c>
      <c r="CA367">
        <v>139.31914388282101</v>
      </c>
      <c r="CB367">
        <v>35.4616190683141</v>
      </c>
      <c r="CC367">
        <v>139.53193725270401</v>
      </c>
      <c r="CD367">
        <v>35.420426170915299</v>
      </c>
      <c r="CE367">
        <v>139.319917457554</v>
      </c>
      <c r="CF367">
        <v>35.461657061967401</v>
      </c>
      <c r="CG367">
        <v>139.531806561808</v>
      </c>
    </row>
    <row r="368" spans="2:85" x14ac:dyDescent="0.4">
      <c r="B368">
        <v>224386</v>
      </c>
      <c r="C368" t="s">
        <v>113</v>
      </c>
      <c r="D368">
        <v>200</v>
      </c>
      <c r="E368" t="s">
        <v>88</v>
      </c>
      <c r="F368" s="1">
        <v>39800.829699074071</v>
      </c>
      <c r="G368" s="1">
        <v>39800.893726851849</v>
      </c>
      <c r="H368">
        <v>5532</v>
      </c>
      <c r="I368" t="str">
        <f>テーブル1[[#This Row],[出発地緯度]]&amp;","&amp;テーブル1[[#This Row],[出発地経度]]</f>
        <v>35.4212726668612,139.319143882821</v>
      </c>
      <c r="J368" t="str">
        <f>テーブル1[[#This Row],[到着地緯度]]&amp;","&amp;テーブル1[[#This Row],[到着地経度]]</f>
        <v>35.4616190683141,139.531937252704</v>
      </c>
      <c r="K368" t="s">
        <v>114</v>
      </c>
      <c r="L368" t="s">
        <v>79</v>
      </c>
      <c r="M368" t="s">
        <v>82</v>
      </c>
      <c r="N368" t="s">
        <v>100</v>
      </c>
      <c r="O368" t="s">
        <v>82</v>
      </c>
      <c r="P368" t="s">
        <v>87</v>
      </c>
      <c r="Q368" t="s">
        <v>82</v>
      </c>
      <c r="R368" t="s">
        <v>87</v>
      </c>
      <c r="S368" t="s">
        <v>82</v>
      </c>
      <c r="AB368">
        <v>240</v>
      </c>
      <c r="AC368" s="1">
        <v>39800.832037037035</v>
      </c>
      <c r="AD368">
        <v>420</v>
      </c>
      <c r="AE368" s="1">
        <v>39800.843611111108</v>
      </c>
      <c r="AF368">
        <v>200</v>
      </c>
      <c r="AG368" s="1">
        <v>39800.85087962963</v>
      </c>
      <c r="AH368">
        <v>420</v>
      </c>
      <c r="AI368" s="1">
        <v>39800.855057870373</v>
      </c>
      <c r="AJ368">
        <v>200</v>
      </c>
      <c r="AK368" s="1">
        <v>39800.860254629632</v>
      </c>
      <c r="AL368">
        <v>420</v>
      </c>
      <c r="AM368" s="1">
        <v>39800.874837962961</v>
      </c>
      <c r="AN368" t="s">
        <v>84</v>
      </c>
      <c r="AP368" t="s">
        <v>84</v>
      </c>
      <c r="AR368" t="s">
        <v>84</v>
      </c>
      <c r="AT368" t="s">
        <v>84</v>
      </c>
      <c r="AV368" t="s">
        <v>84</v>
      </c>
      <c r="AX368" t="s">
        <v>84</v>
      </c>
      <c r="AZ368" t="s">
        <v>84</v>
      </c>
      <c r="BB368" t="s">
        <v>84</v>
      </c>
      <c r="BD368">
        <v>10108</v>
      </c>
      <c r="BE368">
        <v>91</v>
      </c>
      <c r="BF368">
        <v>120</v>
      </c>
      <c r="BG368" t="s">
        <v>107</v>
      </c>
      <c r="BH368">
        <v>35.418025800000002</v>
      </c>
      <c r="BI368">
        <v>139.32230419999999</v>
      </c>
      <c r="BJ368">
        <v>90</v>
      </c>
      <c r="BK368">
        <v>110</v>
      </c>
      <c r="BL368" t="s">
        <v>79</v>
      </c>
      <c r="BM368">
        <v>35.458372799999999</v>
      </c>
      <c r="BN368">
        <v>139.53511710000001</v>
      </c>
      <c r="BO368">
        <v>1</v>
      </c>
      <c r="BP368" t="s">
        <v>81</v>
      </c>
      <c r="BQ368">
        <v>1</v>
      </c>
      <c r="BR368">
        <v>1</v>
      </c>
      <c r="BS368">
        <v>1</v>
      </c>
      <c r="BT368">
        <v>1</v>
      </c>
      <c r="BU368">
        <v>420</v>
      </c>
      <c r="BV368">
        <f>IF(テーブル1[[#This Row],[出発地施設緯度.世界測地系.]]="NA",テーブル1[[#This Row],[Olat]],テーブル1[[#This Row],[出発地施設緯度.世界測地系.]])</f>
        <v>35.421272666861199</v>
      </c>
      <c r="BW368">
        <f>IF(テーブル1[[#This Row],[出発地施設経度.世界測地系.]]="NA",テーブル1[[#This Row],[Olon]],テーブル1[[#This Row],[出発地施設経度.世界測地系.]])</f>
        <v>139.31914388282101</v>
      </c>
      <c r="BX368">
        <f>IF(テーブル1[[#This Row],[到着地施設緯度.世界測地系.]]="NA",テーブル1[[#This Row],[Dlat]],テーブル1[[#This Row],[到着地施設緯度.世界測地系.]])</f>
        <v>35.4616190683141</v>
      </c>
      <c r="BY368">
        <f>IF(テーブル1[[#This Row],[到着地施設経度.世界測地系.]]="NA",テーブル1[[#This Row],[Dlon]],テーブル1[[#This Row],[到着地施設経度.世界測地系.]])</f>
        <v>139.53193725270401</v>
      </c>
      <c r="BZ368">
        <v>35.421272666861199</v>
      </c>
      <c r="CA368">
        <v>139.31914388282101</v>
      </c>
      <c r="CB368">
        <v>35.4616190683141</v>
      </c>
      <c r="CC368">
        <v>139.53193725270401</v>
      </c>
      <c r="CD368">
        <v>35.420404739662601</v>
      </c>
      <c r="CE368">
        <v>139.317997018032</v>
      </c>
      <c r="CF368">
        <v>35.461700057930898</v>
      </c>
      <c r="CG368">
        <v>139.53183875715399</v>
      </c>
    </row>
    <row r="369" spans="1:85" x14ac:dyDescent="0.4">
      <c r="B369">
        <v>225655</v>
      </c>
      <c r="C369" t="s">
        <v>113</v>
      </c>
      <c r="D369">
        <v>200</v>
      </c>
      <c r="E369" t="s">
        <v>88</v>
      </c>
      <c r="F369" s="1">
        <v>39804.82435185185</v>
      </c>
      <c r="G369" s="1">
        <v>39804.881342592591</v>
      </c>
      <c r="H369">
        <v>4924</v>
      </c>
      <c r="I369" t="str">
        <f>テーブル1[[#This Row],[出発地緯度]]&amp;","&amp;テーブル1[[#This Row],[出発地経度]]</f>
        <v>35.4212726668612,139.319143882821</v>
      </c>
      <c r="J369" t="str">
        <f>テーブル1[[#This Row],[到着地緯度]]&amp;","&amp;テーブル1[[#This Row],[到着地経度]]</f>
        <v>35.4616190683141,139.531937252704</v>
      </c>
      <c r="K369" t="s">
        <v>114</v>
      </c>
      <c r="L369" t="s">
        <v>79</v>
      </c>
      <c r="M369" t="s">
        <v>82</v>
      </c>
      <c r="N369" t="s">
        <v>100</v>
      </c>
      <c r="O369" t="s">
        <v>82</v>
      </c>
      <c r="P369" t="s">
        <v>87</v>
      </c>
      <c r="Q369" t="s">
        <v>82</v>
      </c>
      <c r="R369" t="s">
        <v>87</v>
      </c>
      <c r="S369" t="s">
        <v>82</v>
      </c>
      <c r="AB369">
        <v>240</v>
      </c>
      <c r="AC369" s="1">
        <v>39804.83148148148</v>
      </c>
      <c r="AD369">
        <v>420</v>
      </c>
      <c r="AE369" s="1">
        <v>39804.837037037039</v>
      </c>
      <c r="AF369">
        <v>200</v>
      </c>
      <c r="AG369" s="1">
        <v>39804.842199074075</v>
      </c>
      <c r="AH369">
        <v>420</v>
      </c>
      <c r="AI369" s="1">
        <v>39804.84851851852</v>
      </c>
      <c r="AJ369">
        <v>200</v>
      </c>
      <c r="AK369" s="1">
        <v>39804.851388888892</v>
      </c>
      <c r="AL369">
        <v>420</v>
      </c>
      <c r="AM369" s="1">
        <v>39804.866423611114</v>
      </c>
      <c r="AN369" t="s">
        <v>84</v>
      </c>
      <c r="AP369" t="s">
        <v>84</v>
      </c>
      <c r="AR369" t="s">
        <v>84</v>
      </c>
      <c r="AT369" t="s">
        <v>84</v>
      </c>
      <c r="AV369" t="s">
        <v>84</v>
      </c>
      <c r="AX369" t="s">
        <v>84</v>
      </c>
      <c r="AZ369" t="s">
        <v>84</v>
      </c>
      <c r="BB369" t="s">
        <v>84</v>
      </c>
      <c r="BD369">
        <v>11168</v>
      </c>
      <c r="BE369">
        <v>91</v>
      </c>
      <c r="BF369">
        <v>120</v>
      </c>
      <c r="BG369" t="s">
        <v>107</v>
      </c>
      <c r="BH369">
        <v>35.418025800000002</v>
      </c>
      <c r="BI369">
        <v>139.32230419999999</v>
      </c>
      <c r="BJ369">
        <v>90</v>
      </c>
      <c r="BK369">
        <v>110</v>
      </c>
      <c r="BL369" t="s">
        <v>79</v>
      </c>
      <c r="BM369">
        <v>35.458372799999999</v>
      </c>
      <c r="BN369">
        <v>139.53511710000001</v>
      </c>
      <c r="BO369">
        <v>1</v>
      </c>
      <c r="BP369" t="s">
        <v>81</v>
      </c>
      <c r="BQ369">
        <v>1</v>
      </c>
      <c r="BR369">
        <v>1</v>
      </c>
      <c r="BS369">
        <v>1</v>
      </c>
      <c r="BT369">
        <v>1</v>
      </c>
      <c r="BU369">
        <v>420</v>
      </c>
      <c r="BV369">
        <f>IF(テーブル1[[#This Row],[出発地施設緯度.世界測地系.]]="NA",テーブル1[[#This Row],[Olat]],テーブル1[[#This Row],[出発地施設緯度.世界測地系.]])</f>
        <v>35.421272666861199</v>
      </c>
      <c r="BW369">
        <f>IF(テーブル1[[#This Row],[出発地施設経度.世界測地系.]]="NA",テーブル1[[#This Row],[Olon]],テーブル1[[#This Row],[出発地施設経度.世界測地系.]])</f>
        <v>139.31914388282101</v>
      </c>
      <c r="BX369">
        <f>IF(テーブル1[[#This Row],[到着地施設緯度.世界測地系.]]="NA",テーブル1[[#This Row],[Dlat]],テーブル1[[#This Row],[到着地施設緯度.世界測地系.]])</f>
        <v>35.4616190683141</v>
      </c>
      <c r="BY369">
        <f>IF(テーブル1[[#This Row],[到着地施設経度.世界測地系.]]="NA",テーブル1[[#This Row],[Dlon]],テーブル1[[#This Row],[到着地施設経度.世界測地系.]])</f>
        <v>139.53193725270401</v>
      </c>
      <c r="BZ369">
        <v>35.421272666861199</v>
      </c>
      <c r="CA369">
        <v>139.31914388282101</v>
      </c>
      <c r="CB369">
        <v>35.4616190683141</v>
      </c>
      <c r="CC369">
        <v>139.53193725270401</v>
      </c>
      <c r="CD369">
        <v>35.421145074999899</v>
      </c>
      <c r="CE369">
        <v>139.318828514887</v>
      </c>
      <c r="CF369">
        <v>35.461689256087404</v>
      </c>
      <c r="CG369">
        <v>139.53166707190999</v>
      </c>
    </row>
    <row r="370" spans="1:85" x14ac:dyDescent="0.4">
      <c r="B370">
        <v>225898</v>
      </c>
      <c r="C370" t="s">
        <v>113</v>
      </c>
      <c r="D370">
        <v>200</v>
      </c>
      <c r="E370" t="s">
        <v>88</v>
      </c>
      <c r="F370" s="1">
        <v>39805.794444444444</v>
      </c>
      <c r="G370" s="1">
        <v>39805.854837962965</v>
      </c>
      <c r="H370">
        <v>5218</v>
      </c>
      <c r="I370" t="str">
        <f>テーブル1[[#This Row],[出発地緯度]]&amp;","&amp;テーブル1[[#This Row],[出発地経度]]</f>
        <v>35.4212726668612,139.319143882821</v>
      </c>
      <c r="J370" t="str">
        <f>テーブル1[[#This Row],[到着地緯度]]&amp;","&amp;テーブル1[[#This Row],[到着地経度]]</f>
        <v>35.4616190683141,139.531937252704</v>
      </c>
      <c r="K370" t="s">
        <v>114</v>
      </c>
      <c r="L370" t="s">
        <v>79</v>
      </c>
      <c r="M370" t="s">
        <v>82</v>
      </c>
      <c r="N370" t="s">
        <v>100</v>
      </c>
      <c r="O370" t="s">
        <v>82</v>
      </c>
      <c r="P370" t="s">
        <v>87</v>
      </c>
      <c r="Q370" t="s">
        <v>82</v>
      </c>
      <c r="R370" t="s">
        <v>87</v>
      </c>
      <c r="S370" t="s">
        <v>82</v>
      </c>
      <c r="AB370">
        <v>240</v>
      </c>
      <c r="AC370" s="1">
        <v>39805.798958333333</v>
      </c>
      <c r="AD370">
        <v>420</v>
      </c>
      <c r="AE370" s="1">
        <v>39805.813414351855</v>
      </c>
      <c r="AF370">
        <v>200</v>
      </c>
      <c r="AG370" s="1">
        <v>39805.821319444447</v>
      </c>
      <c r="AH370">
        <v>420</v>
      </c>
      <c r="AI370" s="1">
        <v>39805.828912037039</v>
      </c>
      <c r="AJ370">
        <v>200</v>
      </c>
      <c r="AK370" s="1">
        <v>39805.830567129633</v>
      </c>
      <c r="AL370">
        <v>420</v>
      </c>
      <c r="AM370" s="1">
        <v>39805.843773148146</v>
      </c>
      <c r="AN370" t="s">
        <v>84</v>
      </c>
      <c r="AP370" t="s">
        <v>84</v>
      </c>
      <c r="AR370" t="s">
        <v>84</v>
      </c>
      <c r="AT370" t="s">
        <v>84</v>
      </c>
      <c r="AV370" t="s">
        <v>84</v>
      </c>
      <c r="AX370" t="s">
        <v>84</v>
      </c>
      <c r="AZ370" t="s">
        <v>84</v>
      </c>
      <c r="BB370" t="s">
        <v>84</v>
      </c>
      <c r="BD370">
        <v>11375</v>
      </c>
      <c r="BE370">
        <v>91</v>
      </c>
      <c r="BF370">
        <v>120</v>
      </c>
      <c r="BG370" t="s">
        <v>107</v>
      </c>
      <c r="BH370">
        <v>35.418025800000002</v>
      </c>
      <c r="BI370">
        <v>139.32230419999999</v>
      </c>
      <c r="BJ370">
        <v>90</v>
      </c>
      <c r="BK370">
        <v>110</v>
      </c>
      <c r="BL370" t="s">
        <v>79</v>
      </c>
      <c r="BM370">
        <v>35.458372799999999</v>
      </c>
      <c r="BN370">
        <v>139.53511710000001</v>
      </c>
      <c r="BO370">
        <v>1</v>
      </c>
      <c r="BP370" t="s">
        <v>81</v>
      </c>
      <c r="BQ370">
        <v>1</v>
      </c>
      <c r="BR370">
        <v>1</v>
      </c>
      <c r="BS370">
        <v>1</v>
      </c>
      <c r="BT370">
        <v>1</v>
      </c>
      <c r="BU370">
        <v>420</v>
      </c>
      <c r="BV370">
        <f>IF(テーブル1[[#This Row],[出発地施設緯度.世界測地系.]]="NA",テーブル1[[#This Row],[Olat]],テーブル1[[#This Row],[出発地施設緯度.世界測地系.]])</f>
        <v>35.421272666861199</v>
      </c>
      <c r="BW370">
        <f>IF(テーブル1[[#This Row],[出発地施設経度.世界測地系.]]="NA",テーブル1[[#This Row],[Olon]],テーブル1[[#This Row],[出発地施設経度.世界測地系.]])</f>
        <v>139.31914388282101</v>
      </c>
      <c r="BX370">
        <f>IF(テーブル1[[#This Row],[到着地施設緯度.世界測地系.]]="NA",テーブル1[[#This Row],[Dlat]],テーブル1[[#This Row],[到着地施設緯度.世界測地系.]])</f>
        <v>35.4616190683141</v>
      </c>
      <c r="BY370">
        <f>IF(テーブル1[[#This Row],[到着地施設経度.世界測地系.]]="NA",テーブル1[[#This Row],[Dlon]],テーブル1[[#This Row],[到着地施設経度.世界測地系.]])</f>
        <v>139.53193725270401</v>
      </c>
      <c r="BZ370">
        <v>35.421272666861199</v>
      </c>
      <c r="CA370">
        <v>139.31914388282101</v>
      </c>
      <c r="CB370">
        <v>35.4616190683141</v>
      </c>
      <c r="CC370">
        <v>139.53193725270401</v>
      </c>
      <c r="CD370">
        <v>35.420404738069898</v>
      </c>
      <c r="CE370">
        <v>139.31790582560501</v>
      </c>
      <c r="CF370">
        <v>35.461785846786398</v>
      </c>
      <c r="CG370">
        <v>139.531726062563</v>
      </c>
    </row>
    <row r="371" spans="1:85" x14ac:dyDescent="0.4">
      <c r="B371">
        <v>236760</v>
      </c>
      <c r="C371" t="s">
        <v>113</v>
      </c>
      <c r="D371">
        <v>200</v>
      </c>
      <c r="E371" t="s">
        <v>88</v>
      </c>
      <c r="F371" s="1">
        <v>39797.822222222225</v>
      </c>
      <c r="G371" s="1">
        <v>39797.875</v>
      </c>
      <c r="H371">
        <v>4560</v>
      </c>
      <c r="I371" t="str">
        <f>テーブル1[[#This Row],[出発地緯度]]&amp;","&amp;テーブル1[[#This Row],[出発地経度]]</f>
        <v>35.4212726668612,139.319143882821</v>
      </c>
      <c r="J371" t="str">
        <f>テーブル1[[#This Row],[到着地緯度]]&amp;","&amp;テーブル1[[#This Row],[到着地経度]]</f>
        <v>35.4616190683141,139.531937252704</v>
      </c>
      <c r="K371" t="s">
        <v>114</v>
      </c>
      <c r="L371" t="s">
        <v>79</v>
      </c>
      <c r="M371" t="s">
        <v>82</v>
      </c>
      <c r="N371" t="s">
        <v>100</v>
      </c>
      <c r="O371" t="s">
        <v>87</v>
      </c>
      <c r="P371" t="s">
        <v>82</v>
      </c>
      <c r="Q371" t="s">
        <v>87</v>
      </c>
      <c r="R371" t="s">
        <v>82</v>
      </c>
      <c r="AB371">
        <v>240</v>
      </c>
      <c r="AC371" s="1">
        <v>39797.826388888891</v>
      </c>
      <c r="AD371">
        <v>200</v>
      </c>
      <c r="AE371" s="1">
        <v>39797.837500000001</v>
      </c>
      <c r="AF371">
        <v>420</v>
      </c>
      <c r="AG371" s="1">
        <v>39797.844444444447</v>
      </c>
      <c r="AH371">
        <v>200</v>
      </c>
      <c r="AI371" s="1">
        <v>39797.85</v>
      </c>
      <c r="AJ371">
        <v>420</v>
      </c>
      <c r="AK371" s="1">
        <v>39797.864583333336</v>
      </c>
      <c r="AL371" t="s">
        <v>84</v>
      </c>
      <c r="AN371" t="s">
        <v>84</v>
      </c>
      <c r="AP371" t="s">
        <v>84</v>
      </c>
      <c r="AR371" t="s">
        <v>84</v>
      </c>
      <c r="AT371" t="s">
        <v>84</v>
      </c>
      <c r="AV371" t="s">
        <v>84</v>
      </c>
      <c r="AX371" t="s">
        <v>84</v>
      </c>
      <c r="AZ371" t="s">
        <v>84</v>
      </c>
      <c r="BB371" t="s">
        <v>84</v>
      </c>
      <c r="BD371">
        <v>11657</v>
      </c>
      <c r="BE371">
        <v>91</v>
      </c>
      <c r="BF371">
        <v>120</v>
      </c>
      <c r="BG371" t="s">
        <v>107</v>
      </c>
      <c r="BH371">
        <v>35.418025800000002</v>
      </c>
      <c r="BI371">
        <v>139.32230419999999</v>
      </c>
      <c r="BJ371">
        <v>90</v>
      </c>
      <c r="BK371">
        <v>110</v>
      </c>
      <c r="BL371" t="s">
        <v>79</v>
      </c>
      <c r="BM371">
        <v>35.458372799999999</v>
      </c>
      <c r="BN371">
        <v>139.53511710000001</v>
      </c>
      <c r="BO371">
        <v>1</v>
      </c>
      <c r="BP371" t="s">
        <v>81</v>
      </c>
      <c r="BQ371">
        <v>1</v>
      </c>
      <c r="BR371">
        <v>3</v>
      </c>
      <c r="BS371">
        <v>1</v>
      </c>
      <c r="BT371">
        <v>1</v>
      </c>
      <c r="BU371">
        <v>420</v>
      </c>
      <c r="BV371">
        <f>IF(テーブル1[[#This Row],[出発地施設緯度.世界測地系.]]="NA",テーブル1[[#This Row],[Olat]],テーブル1[[#This Row],[出発地施設緯度.世界測地系.]])</f>
        <v>35.421272666861199</v>
      </c>
      <c r="BW371">
        <f>IF(テーブル1[[#This Row],[出発地施設経度.世界測地系.]]="NA",テーブル1[[#This Row],[Olon]],テーブル1[[#This Row],[出発地施設経度.世界測地系.]])</f>
        <v>139.31914388282101</v>
      </c>
      <c r="BX371">
        <f>IF(テーブル1[[#This Row],[到着地施設緯度.世界測地系.]]="NA",テーブル1[[#This Row],[Dlat]],テーブル1[[#This Row],[到着地施設緯度.世界測地系.]])</f>
        <v>35.4616190683141</v>
      </c>
      <c r="BY371">
        <f>IF(テーブル1[[#This Row],[到着地施設経度.世界測地系.]]="NA",テーブル1[[#This Row],[Dlon]],テーブル1[[#This Row],[到着地施設経度.世界測地系.]])</f>
        <v>139.53193725270401</v>
      </c>
      <c r="BZ371">
        <v>35.421272666861199</v>
      </c>
      <c r="CA371">
        <v>139.31914388282101</v>
      </c>
      <c r="CB371">
        <v>35.4616190683141</v>
      </c>
      <c r="CC371">
        <v>139.53193725270401</v>
      </c>
      <c r="CD371">
        <v>35.419927273563196</v>
      </c>
      <c r="CE371">
        <v>139.32273904619601</v>
      </c>
      <c r="CF371">
        <v>35.452119128001499</v>
      </c>
      <c r="CG371">
        <v>139.39130706935401</v>
      </c>
    </row>
    <row r="372" spans="1:85" x14ac:dyDescent="0.4">
      <c r="A372">
        <v>1</v>
      </c>
      <c r="B372">
        <v>224010</v>
      </c>
      <c r="C372" t="s">
        <v>113</v>
      </c>
      <c r="D372">
        <v>200</v>
      </c>
      <c r="E372" t="s">
        <v>88</v>
      </c>
      <c r="F372" s="1">
        <v>39799.72011574074</v>
      </c>
      <c r="G372" s="1">
        <v>39799.770983796298</v>
      </c>
      <c r="H372">
        <v>4395</v>
      </c>
      <c r="I372" t="str">
        <f>テーブル1[[#This Row],[出発地緯度]]&amp;","&amp;テーブル1[[#This Row],[出発地経度]]</f>
        <v>35.6677409564183,139.745767003094</v>
      </c>
      <c r="J372" t="str">
        <f>テーブル1[[#This Row],[到着地緯度]]&amp;","&amp;テーブル1[[#This Row],[到着地経度]]</f>
        <v>35.4616190683141,139.531937252704</v>
      </c>
      <c r="K372" t="s">
        <v>233</v>
      </c>
      <c r="L372" t="s">
        <v>79</v>
      </c>
      <c r="M372" t="s">
        <v>82</v>
      </c>
      <c r="N372" t="s">
        <v>83</v>
      </c>
      <c r="O372" t="s">
        <v>83</v>
      </c>
      <c r="P372" t="s">
        <v>82</v>
      </c>
      <c r="Q372" t="s">
        <v>83</v>
      </c>
      <c r="R372" t="s">
        <v>82</v>
      </c>
      <c r="AB372">
        <v>210</v>
      </c>
      <c r="AC372" s="1">
        <v>39799.723587962966</v>
      </c>
      <c r="AD372">
        <v>210</v>
      </c>
      <c r="AE372" s="1">
        <v>39799.727060185185</v>
      </c>
      <c r="AF372">
        <v>420</v>
      </c>
      <c r="AG372" s="1">
        <v>39799.741238425922</v>
      </c>
      <c r="AH372">
        <v>210</v>
      </c>
      <c r="AI372" s="1">
        <v>39799.748773148145</v>
      </c>
      <c r="AJ372">
        <v>420</v>
      </c>
      <c r="AK372" s="1">
        <v>39799.759872685187</v>
      </c>
      <c r="AL372" t="s">
        <v>84</v>
      </c>
      <c r="AN372" t="s">
        <v>84</v>
      </c>
      <c r="AP372" t="s">
        <v>84</v>
      </c>
      <c r="AR372" t="s">
        <v>84</v>
      </c>
      <c r="AT372" t="s">
        <v>84</v>
      </c>
      <c r="AV372" t="s">
        <v>84</v>
      </c>
      <c r="AX372" t="s">
        <v>84</v>
      </c>
      <c r="AZ372" t="s">
        <v>84</v>
      </c>
      <c r="BB372" t="s">
        <v>84</v>
      </c>
      <c r="BD372">
        <v>9832</v>
      </c>
      <c r="BE372">
        <v>1287</v>
      </c>
      <c r="BF372">
        <v>999</v>
      </c>
      <c r="BG372" t="s">
        <v>86</v>
      </c>
      <c r="BH372">
        <v>35.664512999999999</v>
      </c>
      <c r="BI372">
        <v>139.7489741</v>
      </c>
      <c r="BJ372">
        <v>90</v>
      </c>
      <c r="BK372">
        <v>110</v>
      </c>
      <c r="BL372" t="s">
        <v>79</v>
      </c>
      <c r="BM372">
        <v>35.458372799999999</v>
      </c>
      <c r="BN372">
        <v>139.53511710000001</v>
      </c>
      <c r="BO372">
        <v>1</v>
      </c>
      <c r="BP372" t="s">
        <v>81</v>
      </c>
      <c r="BQ372">
        <v>1</v>
      </c>
      <c r="BR372">
        <v>1</v>
      </c>
      <c r="BS372">
        <v>1</v>
      </c>
      <c r="BT372">
        <v>1</v>
      </c>
      <c r="BU372">
        <v>420</v>
      </c>
      <c r="BV372">
        <f>IF(テーブル1[[#This Row],[出発地施設緯度.世界測地系.]]="NA",テーブル1[[#This Row],[Olat]],テーブル1[[#This Row],[出発地施設緯度.世界測地系.]])</f>
        <v>35.667740956418299</v>
      </c>
      <c r="BW372">
        <f>IF(テーブル1[[#This Row],[出発地施設経度.世界測地系.]]="NA",テーブル1[[#This Row],[Olon]],テーブル1[[#This Row],[出発地施設経度.世界測地系.]])</f>
        <v>139.74576700309399</v>
      </c>
      <c r="BX372">
        <f>IF(テーブル1[[#This Row],[到着地施設緯度.世界測地系.]]="NA",テーブル1[[#This Row],[Dlat]],テーブル1[[#This Row],[到着地施設緯度.世界測地系.]])</f>
        <v>35.4616190683141</v>
      </c>
      <c r="BY372">
        <f>IF(テーブル1[[#This Row],[到着地施設経度.世界測地系.]]="NA",テーブル1[[#This Row],[Dlon]],テーブル1[[#This Row],[到着地施設経度.世界測地系.]])</f>
        <v>139.53193725270401</v>
      </c>
      <c r="BZ372">
        <v>35.667740956418299</v>
      </c>
      <c r="CA372">
        <v>139.74576700309399</v>
      </c>
      <c r="CB372">
        <v>35.4616190683141</v>
      </c>
      <c r="CC372">
        <v>139.53193725270401</v>
      </c>
      <c r="CD372">
        <v>35.668857739913697</v>
      </c>
      <c r="CE372">
        <v>139.75738568674899</v>
      </c>
      <c r="CF372">
        <v>35.4621291116649</v>
      </c>
      <c r="CG372">
        <v>139.531817339177</v>
      </c>
    </row>
    <row r="373" spans="1:85" x14ac:dyDescent="0.4">
      <c r="B373">
        <v>224750</v>
      </c>
      <c r="C373" t="s">
        <v>113</v>
      </c>
      <c r="D373">
        <v>200</v>
      </c>
      <c r="E373" t="s">
        <v>88</v>
      </c>
      <c r="F373" s="1">
        <v>39801.882523148146</v>
      </c>
      <c r="G373" s="1">
        <v>39801.912858796299</v>
      </c>
      <c r="H373">
        <v>2621</v>
      </c>
      <c r="I373" t="str">
        <f>テーブル1[[#This Row],[出発地緯度]]&amp;","&amp;テーブル1[[#This Row],[出発地経度]]</f>
        <v>35.4177563899922,139.344736119322</v>
      </c>
      <c r="J373" t="str">
        <f>テーブル1[[#This Row],[到着地緯度]]&amp;","&amp;テーブル1[[#This Row],[到着地経度]]</f>
        <v>35.4616190683141,139.531937252704</v>
      </c>
      <c r="K373" t="s">
        <v>235</v>
      </c>
      <c r="L373" t="s">
        <v>79</v>
      </c>
      <c r="M373" t="s">
        <v>82</v>
      </c>
      <c r="N373" t="s">
        <v>87</v>
      </c>
      <c r="O373" t="s">
        <v>82</v>
      </c>
      <c r="P373" t="s">
        <v>87</v>
      </c>
      <c r="Q373" t="s">
        <v>82</v>
      </c>
      <c r="AB373">
        <v>200</v>
      </c>
      <c r="AC373" s="1">
        <v>39801.885972222219</v>
      </c>
      <c r="AD373">
        <v>420</v>
      </c>
      <c r="AE373" s="1">
        <v>39801.892442129632</v>
      </c>
      <c r="AF373">
        <v>200</v>
      </c>
      <c r="AG373" s="1">
        <v>39801.896412037036</v>
      </c>
      <c r="AH373">
        <v>420</v>
      </c>
      <c r="AI373" s="1">
        <v>39801.910300925927</v>
      </c>
      <c r="AJ373" t="s">
        <v>84</v>
      </c>
      <c r="AL373" t="s">
        <v>84</v>
      </c>
      <c r="AN373" t="s">
        <v>84</v>
      </c>
      <c r="AP373" t="s">
        <v>84</v>
      </c>
      <c r="AR373" t="s">
        <v>84</v>
      </c>
      <c r="AT373" t="s">
        <v>84</v>
      </c>
      <c r="AV373" t="s">
        <v>84</v>
      </c>
      <c r="AX373" t="s">
        <v>84</v>
      </c>
      <c r="AZ373" t="s">
        <v>84</v>
      </c>
      <c r="BB373" t="s">
        <v>84</v>
      </c>
      <c r="BD373">
        <v>10409</v>
      </c>
      <c r="BE373">
        <v>1286</v>
      </c>
      <c r="BF373">
        <v>190</v>
      </c>
      <c r="BG373" t="s">
        <v>132</v>
      </c>
      <c r="BH373">
        <v>35.414508699999999</v>
      </c>
      <c r="BI373">
        <v>139.34789839999999</v>
      </c>
      <c r="BJ373">
        <v>90</v>
      </c>
      <c r="BK373">
        <v>110</v>
      </c>
      <c r="BL373" t="s">
        <v>79</v>
      </c>
      <c r="BM373">
        <v>35.458372799999999</v>
      </c>
      <c r="BN373">
        <v>139.53511710000001</v>
      </c>
      <c r="BO373">
        <v>1</v>
      </c>
      <c r="BP373" t="s">
        <v>81</v>
      </c>
      <c r="BQ373">
        <v>1</v>
      </c>
      <c r="BR373">
        <v>1</v>
      </c>
      <c r="BS373">
        <v>1</v>
      </c>
      <c r="BT373">
        <v>1</v>
      </c>
      <c r="BU373">
        <v>420</v>
      </c>
      <c r="BV373">
        <f>IF(テーブル1[[#This Row],[出発地施設緯度.世界測地系.]]="NA",テーブル1[[#This Row],[Olat]],テーブル1[[#This Row],[出発地施設緯度.世界測地系.]])</f>
        <v>35.417756389992199</v>
      </c>
      <c r="BW373">
        <f>IF(テーブル1[[#This Row],[出発地施設経度.世界測地系.]]="NA",テーブル1[[#This Row],[Olon]],テーブル1[[#This Row],[出発地施設経度.世界測地系.]])</f>
        <v>139.34473611932199</v>
      </c>
      <c r="BX373">
        <f>IF(テーブル1[[#This Row],[到着地施設緯度.世界測地系.]]="NA",テーブル1[[#This Row],[Dlat]],テーブル1[[#This Row],[到着地施設緯度.世界測地系.]])</f>
        <v>35.4616190683141</v>
      </c>
      <c r="BY373">
        <f>IF(テーブル1[[#This Row],[到着地施設経度.世界測地系.]]="NA",テーブル1[[#This Row],[Dlon]],テーブル1[[#This Row],[到着地施設経度.世界測地系.]])</f>
        <v>139.53193725270401</v>
      </c>
      <c r="BZ373">
        <v>35.417756389992199</v>
      </c>
      <c r="CA373">
        <v>139.34473611932199</v>
      </c>
      <c r="CB373">
        <v>35.4616190683141</v>
      </c>
      <c r="CC373">
        <v>139.53193725270401</v>
      </c>
      <c r="CD373">
        <v>35.417486408231397</v>
      </c>
      <c r="CE373">
        <v>139.34412708233299</v>
      </c>
      <c r="CF373">
        <v>35.461775148119401</v>
      </c>
      <c r="CG373">
        <v>139.53173686215899</v>
      </c>
    </row>
    <row r="374" spans="1:85" x14ac:dyDescent="0.4">
      <c r="B374">
        <v>223934</v>
      </c>
      <c r="C374" t="s">
        <v>113</v>
      </c>
      <c r="D374">
        <v>400</v>
      </c>
      <c r="E374" t="s">
        <v>78</v>
      </c>
      <c r="F374" s="1">
        <v>39799.361226851855</v>
      </c>
      <c r="G374" s="1">
        <v>39799.414456018516</v>
      </c>
      <c r="H374">
        <v>4599</v>
      </c>
      <c r="I374" t="str">
        <f>テーブル1[[#This Row],[出発地緯度]]&amp;","&amp;テーブル1[[#This Row],[出発地経度]]</f>
        <v>35.4616190683141,139.531937252704</v>
      </c>
      <c r="J374" t="str">
        <f>テーブル1[[#This Row],[到着地緯度]]&amp;","&amp;テーブル1[[#This Row],[到着地経度]]</f>
        <v>35.6677409564183,139.745767003094</v>
      </c>
      <c r="K374" t="s">
        <v>79</v>
      </c>
      <c r="L374" t="s">
        <v>233</v>
      </c>
      <c r="M374" t="s">
        <v>82</v>
      </c>
      <c r="N374" t="s">
        <v>83</v>
      </c>
      <c r="O374" t="s">
        <v>83</v>
      </c>
      <c r="P374" t="s">
        <v>83</v>
      </c>
      <c r="Q374" t="s">
        <v>82</v>
      </c>
      <c r="AB374">
        <v>210</v>
      </c>
      <c r="AC374" s="1">
        <v>39799.367372685185</v>
      </c>
      <c r="AD374">
        <v>210</v>
      </c>
      <c r="AE374" s="1">
        <v>39799.379374999997</v>
      </c>
      <c r="AF374">
        <v>210</v>
      </c>
      <c r="AG374" s="1">
        <v>39799.395949074074</v>
      </c>
      <c r="AH374">
        <v>420</v>
      </c>
      <c r="AI374" s="1">
        <v>39799.399421296293</v>
      </c>
      <c r="AJ374" t="s">
        <v>84</v>
      </c>
      <c r="AL374" t="s">
        <v>84</v>
      </c>
      <c r="AN374" t="s">
        <v>84</v>
      </c>
      <c r="AP374" t="s">
        <v>84</v>
      </c>
      <c r="AR374" t="s">
        <v>84</v>
      </c>
      <c r="AT374" t="s">
        <v>84</v>
      </c>
      <c r="AV374" t="s">
        <v>84</v>
      </c>
      <c r="AX374" t="s">
        <v>84</v>
      </c>
      <c r="AZ374" t="s">
        <v>84</v>
      </c>
      <c r="BB374" t="s">
        <v>84</v>
      </c>
      <c r="BD374">
        <v>9762</v>
      </c>
      <c r="BE374">
        <v>90</v>
      </c>
      <c r="BF374">
        <v>110</v>
      </c>
      <c r="BG374" t="s">
        <v>79</v>
      </c>
      <c r="BH374">
        <v>35.458372799999999</v>
      </c>
      <c r="BI374">
        <v>139.53511710000001</v>
      </c>
      <c r="BJ374">
        <v>1287</v>
      </c>
      <c r="BK374">
        <v>999</v>
      </c>
      <c r="BL374" t="s">
        <v>86</v>
      </c>
      <c r="BM374">
        <v>35.664512999999999</v>
      </c>
      <c r="BN374">
        <v>139.7489741</v>
      </c>
      <c r="BO374">
        <v>1</v>
      </c>
      <c r="BP374" t="s">
        <v>81</v>
      </c>
      <c r="BQ374">
        <v>1</v>
      </c>
      <c r="BR374">
        <v>1</v>
      </c>
      <c r="BS374">
        <v>1</v>
      </c>
      <c r="BT374">
        <v>1</v>
      </c>
      <c r="BU374">
        <v>420</v>
      </c>
      <c r="BV374">
        <f>IF(テーブル1[[#This Row],[出発地施設緯度.世界測地系.]]="NA",テーブル1[[#This Row],[Olat]],テーブル1[[#This Row],[出発地施設緯度.世界測地系.]])</f>
        <v>35.4616190683141</v>
      </c>
      <c r="BW374">
        <f>IF(テーブル1[[#This Row],[出発地施設経度.世界測地系.]]="NA",テーブル1[[#This Row],[Olon]],テーブル1[[#This Row],[出発地施設経度.世界測地系.]])</f>
        <v>139.53193725270401</v>
      </c>
      <c r="BX374">
        <f>IF(テーブル1[[#This Row],[到着地施設緯度.世界測地系.]]="NA",テーブル1[[#This Row],[Dlat]],テーブル1[[#This Row],[到着地施設緯度.世界測地系.]])</f>
        <v>35.667740956418299</v>
      </c>
      <c r="BY374">
        <f>IF(テーブル1[[#This Row],[到着地施設経度.世界測地系.]]="NA",テーブル1[[#This Row],[Dlon]],テーブル1[[#This Row],[到着地施設経度.世界測地系.]])</f>
        <v>139.74576700309399</v>
      </c>
      <c r="BZ374">
        <v>35.4616190683141</v>
      </c>
      <c r="CA374">
        <v>139.53193725270401</v>
      </c>
      <c r="CB374">
        <v>35.667740956418299</v>
      </c>
      <c r="CC374">
        <v>139.74576700309399</v>
      </c>
      <c r="CD374">
        <v>35.462118416838301</v>
      </c>
      <c r="CE374">
        <v>139.53204802051101</v>
      </c>
      <c r="CF374">
        <v>35.6688792208856</v>
      </c>
      <c r="CG374">
        <v>139.744977916214</v>
      </c>
    </row>
    <row r="375" spans="1:85" x14ac:dyDescent="0.4">
      <c r="B375">
        <v>193426</v>
      </c>
      <c r="C375" t="s">
        <v>113</v>
      </c>
      <c r="D375">
        <v>100</v>
      </c>
      <c r="E375" t="s">
        <v>101</v>
      </c>
      <c r="F375" s="1">
        <v>39781.347754629627</v>
      </c>
      <c r="G375" s="1">
        <v>39781.36314814815</v>
      </c>
      <c r="H375">
        <v>1330</v>
      </c>
      <c r="I375" t="str">
        <f>テーブル1[[#This Row],[出発地緯度]]&amp;","&amp;テーブル1[[#This Row],[出発地経度]]</f>
        <v>35.4616190683141,139.531937252704</v>
      </c>
      <c r="J375" t="str">
        <f>テーブル1[[#This Row],[到着地緯度]]&amp;","&amp;テーブル1[[#This Row],[到着地経度]]</f>
        <v>35.4569704106711,139.557421050353</v>
      </c>
      <c r="K375" t="s">
        <v>79</v>
      </c>
      <c r="L375" t="s">
        <v>197</v>
      </c>
      <c r="M375" t="s">
        <v>100</v>
      </c>
      <c r="N375" t="s">
        <v>82</v>
      </c>
      <c r="AB375">
        <v>420</v>
      </c>
      <c r="AC375" s="1">
        <v>39781.361504629633</v>
      </c>
      <c r="AD375" t="s">
        <v>84</v>
      </c>
      <c r="AF375" t="s">
        <v>84</v>
      </c>
      <c r="AH375" t="s">
        <v>84</v>
      </c>
      <c r="AJ375" t="s">
        <v>84</v>
      </c>
      <c r="AL375" t="s">
        <v>84</v>
      </c>
      <c r="AN375" t="s">
        <v>84</v>
      </c>
      <c r="AP375" t="s">
        <v>84</v>
      </c>
      <c r="AR375" t="s">
        <v>84</v>
      </c>
      <c r="AT375" t="s">
        <v>84</v>
      </c>
      <c r="AV375" t="s">
        <v>84</v>
      </c>
      <c r="AX375" t="s">
        <v>84</v>
      </c>
      <c r="AZ375" t="s">
        <v>84</v>
      </c>
      <c r="BB375" t="s">
        <v>84</v>
      </c>
      <c r="BD375">
        <v>4449</v>
      </c>
      <c r="BE375">
        <v>90</v>
      </c>
      <c r="BF375">
        <v>110</v>
      </c>
      <c r="BG375" t="s">
        <v>79</v>
      </c>
      <c r="BH375">
        <v>35.458372799999999</v>
      </c>
      <c r="BI375">
        <v>139.53511710000001</v>
      </c>
      <c r="BJ375">
        <v>1291</v>
      </c>
      <c r="BK375">
        <v>120</v>
      </c>
      <c r="BL375" t="s">
        <v>107</v>
      </c>
      <c r="BM375">
        <v>35.453723199999999</v>
      </c>
      <c r="BN375">
        <v>139.5606028</v>
      </c>
      <c r="BO375">
        <v>1</v>
      </c>
      <c r="BP375" t="s">
        <v>81</v>
      </c>
      <c r="BQ375">
        <v>1</v>
      </c>
      <c r="BR375">
        <v>1</v>
      </c>
      <c r="BS375">
        <v>1</v>
      </c>
      <c r="BT375">
        <v>1</v>
      </c>
      <c r="BU375">
        <v>240</v>
      </c>
      <c r="BV375">
        <f>IF(テーブル1[[#This Row],[出発地施設緯度.世界測地系.]]="NA",テーブル1[[#This Row],[Olat]],テーブル1[[#This Row],[出発地施設緯度.世界測地系.]])</f>
        <v>35.4616190683141</v>
      </c>
      <c r="BW375">
        <f>IF(テーブル1[[#This Row],[出発地施設経度.世界測地系.]]="NA",テーブル1[[#This Row],[Olon]],テーブル1[[#This Row],[出発地施設経度.世界測地系.]])</f>
        <v>139.53193725270401</v>
      </c>
      <c r="BX375">
        <f>IF(テーブル1[[#This Row],[到着地施設緯度.世界測地系.]]="NA",テーブル1[[#This Row],[Dlat]],テーブル1[[#This Row],[到着地施設緯度.世界測地系.]])</f>
        <v>35.456970410671097</v>
      </c>
      <c r="BY375">
        <f>IF(テーブル1[[#This Row],[到着地施設経度.世界測地系.]]="NA",テーブル1[[#This Row],[Dlon]],テーブル1[[#This Row],[到着地施設経度.世界測地系.]])</f>
        <v>139.55742105035301</v>
      </c>
      <c r="BZ375">
        <v>35.4616190683141</v>
      </c>
      <c r="CA375">
        <v>139.53193725270401</v>
      </c>
      <c r="CB375">
        <v>35.456970410671097</v>
      </c>
      <c r="CC375">
        <v>139.55742105035301</v>
      </c>
      <c r="CD375">
        <v>35.462617367499099</v>
      </c>
      <c r="CE375">
        <v>139.53227867838001</v>
      </c>
      <c r="CF375">
        <v>35.4567271305202</v>
      </c>
      <c r="CG375">
        <v>139.55706769090099</v>
      </c>
    </row>
    <row r="376" spans="1:85" x14ac:dyDescent="0.4">
      <c r="B376">
        <v>186794</v>
      </c>
      <c r="C376" t="s">
        <v>113</v>
      </c>
      <c r="D376">
        <v>100</v>
      </c>
      <c r="E376" t="s">
        <v>101</v>
      </c>
      <c r="F376" s="1">
        <v>39764.345914351848</v>
      </c>
      <c r="G376" s="1">
        <v>39764.387673611112</v>
      </c>
      <c r="H376">
        <v>3608</v>
      </c>
      <c r="I376" t="str">
        <f>テーブル1[[#This Row],[出発地緯度]]&amp;","&amp;テーブル1[[#This Row],[出発地経度]]</f>
        <v>35.4616190683141,139.531937252704</v>
      </c>
      <c r="J376" t="str">
        <f>テーブル1[[#This Row],[到着地緯度]]&amp;","&amp;テーブル1[[#This Row],[到着地経度]]</f>
        <v>35.4212726668612,139.319143882821</v>
      </c>
      <c r="K376" t="s">
        <v>79</v>
      </c>
      <c r="L376" t="s">
        <v>114</v>
      </c>
      <c r="M376" t="s">
        <v>82</v>
      </c>
      <c r="N376" t="s">
        <v>112</v>
      </c>
      <c r="O376" t="s">
        <v>87</v>
      </c>
      <c r="P376" t="s">
        <v>112</v>
      </c>
      <c r="Q376" t="s">
        <v>87</v>
      </c>
      <c r="R376" t="s">
        <v>100</v>
      </c>
      <c r="AB376">
        <v>800</v>
      </c>
      <c r="AC376" s="1">
        <v>39764.349224537036</v>
      </c>
      <c r="AD376">
        <v>200</v>
      </c>
      <c r="AE376" s="1">
        <v>39764.351388888892</v>
      </c>
      <c r="AF376">
        <v>800</v>
      </c>
      <c r="AG376" s="1">
        <v>39764.364664351851</v>
      </c>
      <c r="AH376">
        <v>200</v>
      </c>
      <c r="AI376" s="1">
        <v>39764.370775462965</v>
      </c>
      <c r="AJ376">
        <v>240</v>
      </c>
      <c r="AK376" s="1">
        <v>39764.380347222221</v>
      </c>
      <c r="AL376" t="s">
        <v>84</v>
      </c>
      <c r="AN376" t="s">
        <v>84</v>
      </c>
      <c r="AP376" t="s">
        <v>84</v>
      </c>
      <c r="AR376" t="s">
        <v>84</v>
      </c>
      <c r="AT376" t="s">
        <v>84</v>
      </c>
      <c r="AV376" t="s">
        <v>84</v>
      </c>
      <c r="AX376" t="s">
        <v>84</v>
      </c>
      <c r="AZ376" t="s">
        <v>84</v>
      </c>
      <c r="BB376" t="s">
        <v>84</v>
      </c>
      <c r="BD376">
        <v>544</v>
      </c>
      <c r="BE376">
        <v>90</v>
      </c>
      <c r="BF376">
        <v>110</v>
      </c>
      <c r="BG376" t="s">
        <v>79</v>
      </c>
      <c r="BH376">
        <v>35.458372799999999</v>
      </c>
      <c r="BI376">
        <v>139.53511710000001</v>
      </c>
      <c r="BJ376">
        <v>91</v>
      </c>
      <c r="BK376">
        <v>120</v>
      </c>
      <c r="BL376" t="s">
        <v>107</v>
      </c>
      <c r="BM376">
        <v>35.418025800000002</v>
      </c>
      <c r="BN376">
        <v>139.32230419999999</v>
      </c>
      <c r="BO376">
        <v>1</v>
      </c>
      <c r="BP376" t="s">
        <v>81</v>
      </c>
      <c r="BQ376">
        <v>1</v>
      </c>
      <c r="BR376">
        <v>1</v>
      </c>
      <c r="BS376">
        <v>1</v>
      </c>
      <c r="BT376">
        <v>1</v>
      </c>
      <c r="BU376">
        <v>420</v>
      </c>
      <c r="BV376">
        <f>IF(テーブル1[[#This Row],[出発地施設緯度.世界測地系.]]="NA",テーブル1[[#This Row],[Olat]],テーブル1[[#This Row],[出発地施設緯度.世界測地系.]])</f>
        <v>35.4616190683141</v>
      </c>
      <c r="BW376">
        <f>IF(テーブル1[[#This Row],[出発地施設経度.世界測地系.]]="NA",テーブル1[[#This Row],[Olon]],テーブル1[[#This Row],[出発地施設経度.世界測地系.]])</f>
        <v>139.53193725270401</v>
      </c>
      <c r="BX376">
        <f>IF(テーブル1[[#This Row],[到着地施設緯度.世界測地系.]]="NA",テーブル1[[#This Row],[Dlat]],テーブル1[[#This Row],[到着地施設緯度.世界測地系.]])</f>
        <v>35.421272666861199</v>
      </c>
      <c r="BY376">
        <f>IF(テーブル1[[#This Row],[到着地施設経度.世界測地系.]]="NA",テーブル1[[#This Row],[Dlon]],テーブル1[[#This Row],[到着地施設経度.世界測地系.]])</f>
        <v>139.31914388282101</v>
      </c>
      <c r="BZ376">
        <v>35.4616190683141</v>
      </c>
      <c r="CA376">
        <v>139.53193725270401</v>
      </c>
      <c r="CB376">
        <v>35.421272666861199</v>
      </c>
      <c r="CC376">
        <v>139.31914388282101</v>
      </c>
      <c r="CD376">
        <v>35.461785843695303</v>
      </c>
      <c r="CE376">
        <v>139.53154907726201</v>
      </c>
      <c r="CF376">
        <v>35.420887497489197</v>
      </c>
      <c r="CG376">
        <v>139.318538750812</v>
      </c>
    </row>
    <row r="377" spans="1:85" x14ac:dyDescent="0.4">
      <c r="B377">
        <v>187132</v>
      </c>
      <c r="C377" t="s">
        <v>113</v>
      </c>
      <c r="D377">
        <v>100</v>
      </c>
      <c r="E377" t="s">
        <v>101</v>
      </c>
      <c r="F377" s="1">
        <v>39766.27138888889</v>
      </c>
      <c r="G377" s="1">
        <v>39766.325023148151</v>
      </c>
      <c r="H377">
        <v>4634</v>
      </c>
      <c r="I377" t="str">
        <f>テーブル1[[#This Row],[出発地緯度]]&amp;","&amp;テーブル1[[#This Row],[出発地経度]]</f>
        <v>35.4616190683141,139.531937252704</v>
      </c>
      <c r="J377" t="str">
        <f>テーブル1[[#This Row],[到着地緯度]]&amp;","&amp;テーブル1[[#This Row],[到着地経度]]</f>
        <v>35.4212726668612,139.319143882821</v>
      </c>
      <c r="K377" t="s">
        <v>79</v>
      </c>
      <c r="L377" t="s">
        <v>114</v>
      </c>
      <c r="M377" t="s">
        <v>82</v>
      </c>
      <c r="N377" t="s">
        <v>87</v>
      </c>
      <c r="O377" t="s">
        <v>87</v>
      </c>
      <c r="P377" t="s">
        <v>82</v>
      </c>
      <c r="Q377" t="s">
        <v>112</v>
      </c>
      <c r="R377" t="s">
        <v>100</v>
      </c>
      <c r="S377" t="s">
        <v>82</v>
      </c>
      <c r="T377" t="s">
        <v>112</v>
      </c>
      <c r="AB377">
        <v>200</v>
      </c>
      <c r="AC377" s="1">
        <v>39766.277662037035</v>
      </c>
      <c r="AD377">
        <v>200</v>
      </c>
      <c r="AE377" s="1">
        <v>39766.299502314818</v>
      </c>
      <c r="AF377">
        <v>420</v>
      </c>
      <c r="AG377" s="1">
        <v>39766.303819444445</v>
      </c>
      <c r="AH377">
        <v>800</v>
      </c>
      <c r="AI377" s="1">
        <v>39766.306701388887</v>
      </c>
      <c r="AJ377">
        <v>240</v>
      </c>
      <c r="AK377" s="1">
        <v>39766.312881944446</v>
      </c>
      <c r="AL377">
        <v>420</v>
      </c>
      <c r="AM377" s="1">
        <v>39766.322685185187</v>
      </c>
      <c r="AN377">
        <v>800</v>
      </c>
      <c r="AO377" s="1">
        <v>39766.324733796297</v>
      </c>
      <c r="AP377" t="s">
        <v>84</v>
      </c>
      <c r="AR377" t="s">
        <v>84</v>
      </c>
      <c r="AT377" t="s">
        <v>84</v>
      </c>
      <c r="AV377" t="s">
        <v>84</v>
      </c>
      <c r="AX377" t="s">
        <v>84</v>
      </c>
      <c r="AZ377" t="s">
        <v>84</v>
      </c>
      <c r="BB377" t="s">
        <v>84</v>
      </c>
      <c r="BD377">
        <v>808</v>
      </c>
      <c r="BE377">
        <v>90</v>
      </c>
      <c r="BF377">
        <v>110</v>
      </c>
      <c r="BG377" t="s">
        <v>79</v>
      </c>
      <c r="BH377">
        <v>35.458372799999999</v>
      </c>
      <c r="BI377">
        <v>139.53511710000001</v>
      </c>
      <c r="BJ377">
        <v>91</v>
      </c>
      <c r="BK377">
        <v>120</v>
      </c>
      <c r="BL377" t="s">
        <v>107</v>
      </c>
      <c r="BM377">
        <v>35.418025800000002</v>
      </c>
      <c r="BN377">
        <v>139.32230419999999</v>
      </c>
      <c r="BO377">
        <v>1</v>
      </c>
      <c r="BP377" t="s">
        <v>81</v>
      </c>
      <c r="BQ377">
        <v>1</v>
      </c>
      <c r="BR377">
        <v>1</v>
      </c>
      <c r="BS377">
        <v>1</v>
      </c>
      <c r="BT377">
        <v>1</v>
      </c>
      <c r="BU377">
        <v>420</v>
      </c>
      <c r="BV377">
        <f>IF(テーブル1[[#This Row],[出発地施設緯度.世界測地系.]]="NA",テーブル1[[#This Row],[Olat]],テーブル1[[#This Row],[出発地施設緯度.世界測地系.]])</f>
        <v>35.4616190683141</v>
      </c>
      <c r="BW377">
        <f>IF(テーブル1[[#This Row],[出発地施設経度.世界測地系.]]="NA",テーブル1[[#This Row],[Olon]],テーブル1[[#This Row],[出発地施設経度.世界測地系.]])</f>
        <v>139.53193725270401</v>
      </c>
      <c r="BX377">
        <f>IF(テーブル1[[#This Row],[到着地施設緯度.世界測地系.]]="NA",テーブル1[[#This Row],[Dlat]],テーブル1[[#This Row],[到着地施設緯度.世界測地系.]])</f>
        <v>35.421272666861199</v>
      </c>
      <c r="BY377">
        <f>IF(テーブル1[[#This Row],[到着地施設経度.世界測地系.]]="NA",テーブル1[[#This Row],[Dlon]],テーブル1[[#This Row],[到着地施設経度.世界測地系.]])</f>
        <v>139.31914388282101</v>
      </c>
      <c r="BZ377">
        <v>35.4616190683141</v>
      </c>
      <c r="CA377">
        <v>139.53193725270401</v>
      </c>
      <c r="CB377">
        <v>35.421272666861199</v>
      </c>
      <c r="CC377">
        <v>139.31914388282101</v>
      </c>
      <c r="CD377">
        <v>35.462005734324599</v>
      </c>
      <c r="CE377">
        <v>139.532359099865</v>
      </c>
      <c r="CF377">
        <v>35.421177173814399</v>
      </c>
      <c r="CG377">
        <v>139.31895720272101</v>
      </c>
    </row>
    <row r="378" spans="1:85" x14ac:dyDescent="0.4">
      <c r="B378">
        <v>187872</v>
      </c>
      <c r="C378" t="s">
        <v>113</v>
      </c>
      <c r="D378">
        <v>100</v>
      </c>
      <c r="E378" t="s">
        <v>101</v>
      </c>
      <c r="F378" s="1">
        <v>39769.334027777775</v>
      </c>
      <c r="G378" s="1">
        <v>39769.381689814814</v>
      </c>
      <c r="H378">
        <v>4118</v>
      </c>
      <c r="I378" t="str">
        <f>テーブル1[[#This Row],[出発地緯度]]&amp;","&amp;テーブル1[[#This Row],[出発地経度]]</f>
        <v>35.4616190683141,139.531937252704</v>
      </c>
      <c r="J378" t="str">
        <f>テーブル1[[#This Row],[到着地緯度]]&amp;","&amp;テーブル1[[#This Row],[到着地経度]]</f>
        <v>35.4212726668612,139.319143882821</v>
      </c>
      <c r="K378" t="s">
        <v>79</v>
      </c>
      <c r="L378" t="s">
        <v>114</v>
      </c>
      <c r="M378" t="s">
        <v>82</v>
      </c>
      <c r="N378" t="s">
        <v>87</v>
      </c>
      <c r="O378" t="s">
        <v>112</v>
      </c>
      <c r="P378" t="s">
        <v>87</v>
      </c>
      <c r="Q378" t="s">
        <v>82</v>
      </c>
      <c r="R378" t="s">
        <v>100</v>
      </c>
      <c r="S378" t="s">
        <v>82</v>
      </c>
      <c r="AB378">
        <v>200</v>
      </c>
      <c r="AC378" s="1">
        <v>39769.339826388888</v>
      </c>
      <c r="AD378">
        <v>800</v>
      </c>
      <c r="AE378" s="1">
        <v>39769.358634259261</v>
      </c>
      <c r="AF378">
        <v>200</v>
      </c>
      <c r="AG378" s="1">
        <v>39769.36136574074</v>
      </c>
      <c r="AH378">
        <v>420</v>
      </c>
      <c r="AI378" s="1">
        <v>39769.367488425924</v>
      </c>
      <c r="AJ378">
        <v>240</v>
      </c>
      <c r="AK378" s="1">
        <v>39769.370127314818</v>
      </c>
      <c r="AL378">
        <v>420</v>
      </c>
      <c r="AM378" s="1">
        <v>39769.379351851851</v>
      </c>
      <c r="AN378" t="s">
        <v>84</v>
      </c>
      <c r="AP378" t="s">
        <v>84</v>
      </c>
      <c r="AR378" t="s">
        <v>84</v>
      </c>
      <c r="AT378" t="s">
        <v>84</v>
      </c>
      <c r="AV378" t="s">
        <v>84</v>
      </c>
      <c r="AX378" t="s">
        <v>84</v>
      </c>
      <c r="AZ378" t="s">
        <v>84</v>
      </c>
      <c r="BB378" t="s">
        <v>84</v>
      </c>
      <c r="BD378">
        <v>1243</v>
      </c>
      <c r="BE378">
        <v>90</v>
      </c>
      <c r="BF378">
        <v>110</v>
      </c>
      <c r="BG378" t="s">
        <v>79</v>
      </c>
      <c r="BH378">
        <v>35.458372799999999</v>
      </c>
      <c r="BI378">
        <v>139.53511710000001</v>
      </c>
      <c r="BJ378">
        <v>91</v>
      </c>
      <c r="BK378">
        <v>120</v>
      </c>
      <c r="BL378" t="s">
        <v>107</v>
      </c>
      <c r="BM378">
        <v>35.418025800000002</v>
      </c>
      <c r="BN378">
        <v>139.32230419999999</v>
      </c>
      <c r="BO378">
        <v>1</v>
      </c>
      <c r="BP378" t="s">
        <v>81</v>
      </c>
      <c r="BQ378">
        <v>1</v>
      </c>
      <c r="BR378">
        <v>1</v>
      </c>
      <c r="BS378">
        <v>1</v>
      </c>
      <c r="BT378">
        <v>1</v>
      </c>
      <c r="BU378">
        <v>420</v>
      </c>
      <c r="BV378">
        <f>IF(テーブル1[[#This Row],[出発地施設緯度.世界測地系.]]="NA",テーブル1[[#This Row],[Olat]],テーブル1[[#This Row],[出発地施設緯度.世界測地系.]])</f>
        <v>35.4616190683141</v>
      </c>
      <c r="BW378">
        <f>IF(テーブル1[[#This Row],[出発地施設経度.世界測地系.]]="NA",テーブル1[[#This Row],[Olon]],テーブル1[[#This Row],[出発地施設経度.世界測地系.]])</f>
        <v>139.53193725270401</v>
      </c>
      <c r="BX378">
        <f>IF(テーブル1[[#This Row],[到着地施設緯度.世界測地系.]]="NA",テーブル1[[#This Row],[Dlat]],テーブル1[[#This Row],[到着地施設緯度.世界測地系.]])</f>
        <v>35.421272666861199</v>
      </c>
      <c r="BY378">
        <f>IF(テーブル1[[#This Row],[到着地施設経度.世界測地系.]]="NA",テーブル1[[#This Row],[Dlon]],テーブル1[[#This Row],[到着地施設経度.世界測地系.]])</f>
        <v>139.31914388282101</v>
      </c>
      <c r="BZ378">
        <v>35.4616190683141</v>
      </c>
      <c r="CA378">
        <v>139.53193725270401</v>
      </c>
      <c r="CB378">
        <v>35.421272666861199</v>
      </c>
      <c r="CC378">
        <v>139.31914388282101</v>
      </c>
      <c r="CD378">
        <v>35.461946734358101</v>
      </c>
      <c r="CE378">
        <v>139.53199973242701</v>
      </c>
      <c r="CF378">
        <v>35.421005503326803</v>
      </c>
      <c r="CG378">
        <v>139.319595557611</v>
      </c>
    </row>
    <row r="379" spans="1:85" x14ac:dyDescent="0.4">
      <c r="B379">
        <v>188055</v>
      </c>
      <c r="C379" t="s">
        <v>113</v>
      </c>
      <c r="D379">
        <v>100</v>
      </c>
      <c r="E379" t="s">
        <v>101</v>
      </c>
      <c r="F379" s="1">
        <v>39770.27484953704</v>
      </c>
      <c r="G379" s="1">
        <v>39770.323564814818</v>
      </c>
      <c r="H379">
        <v>4209</v>
      </c>
      <c r="I379" t="str">
        <f>テーブル1[[#This Row],[出発地緯度]]&amp;","&amp;テーブル1[[#This Row],[出発地経度]]</f>
        <v>35.4616190683141,139.531937252704</v>
      </c>
      <c r="J379" t="str">
        <f>テーブル1[[#This Row],[到着地緯度]]&amp;","&amp;テーブル1[[#This Row],[到着地経度]]</f>
        <v>35.4212726668612,139.319143882821</v>
      </c>
      <c r="K379" t="s">
        <v>79</v>
      </c>
      <c r="L379" t="s">
        <v>114</v>
      </c>
      <c r="M379" t="s">
        <v>82</v>
      </c>
      <c r="N379" t="s">
        <v>87</v>
      </c>
      <c r="O379" t="s">
        <v>82</v>
      </c>
      <c r="P379" t="s">
        <v>87</v>
      </c>
      <c r="Q379" t="s">
        <v>82</v>
      </c>
      <c r="R379" t="s">
        <v>100</v>
      </c>
      <c r="S379" t="s">
        <v>82</v>
      </c>
      <c r="AB379">
        <v>200</v>
      </c>
      <c r="AC379" s="1">
        <v>39770.277662037035</v>
      </c>
      <c r="AD379">
        <v>420</v>
      </c>
      <c r="AE379" s="1">
        <v>39770.292245370372</v>
      </c>
      <c r="AF379">
        <v>200</v>
      </c>
      <c r="AG379" s="1">
        <v>39770.298055555555</v>
      </c>
      <c r="AH379">
        <v>420</v>
      </c>
      <c r="AI379" s="1">
        <v>39770.303032407406</v>
      </c>
      <c r="AJ379">
        <v>240</v>
      </c>
      <c r="AK379" s="1">
        <v>39770.313622685186</v>
      </c>
      <c r="AL379">
        <v>420</v>
      </c>
      <c r="AM379" s="1">
        <v>39770.320451388892</v>
      </c>
      <c r="AN379" t="s">
        <v>84</v>
      </c>
      <c r="AP379" t="s">
        <v>84</v>
      </c>
      <c r="AR379" t="s">
        <v>84</v>
      </c>
      <c r="AT379" t="s">
        <v>84</v>
      </c>
      <c r="AV379" t="s">
        <v>84</v>
      </c>
      <c r="AX379" t="s">
        <v>84</v>
      </c>
      <c r="AZ379" t="s">
        <v>84</v>
      </c>
      <c r="BB379" t="s">
        <v>84</v>
      </c>
      <c r="BD379">
        <v>1358</v>
      </c>
      <c r="BE379">
        <v>90</v>
      </c>
      <c r="BF379">
        <v>110</v>
      </c>
      <c r="BG379" t="s">
        <v>79</v>
      </c>
      <c r="BH379">
        <v>35.458372799999999</v>
      </c>
      <c r="BI379">
        <v>139.53511710000001</v>
      </c>
      <c r="BJ379">
        <v>91</v>
      </c>
      <c r="BK379">
        <v>120</v>
      </c>
      <c r="BL379" t="s">
        <v>107</v>
      </c>
      <c r="BM379">
        <v>35.418025800000002</v>
      </c>
      <c r="BN379">
        <v>139.32230419999999</v>
      </c>
      <c r="BO379">
        <v>1</v>
      </c>
      <c r="BP379" t="s">
        <v>81</v>
      </c>
      <c r="BQ379">
        <v>1</v>
      </c>
      <c r="BR379">
        <v>1</v>
      </c>
      <c r="BS379">
        <v>1</v>
      </c>
      <c r="BT379">
        <v>1</v>
      </c>
      <c r="BU379">
        <v>420</v>
      </c>
      <c r="BV379">
        <f>IF(テーブル1[[#This Row],[出発地施設緯度.世界測地系.]]="NA",テーブル1[[#This Row],[Olat]],テーブル1[[#This Row],[出発地施設緯度.世界測地系.]])</f>
        <v>35.4616190683141</v>
      </c>
      <c r="BW379">
        <f>IF(テーブル1[[#This Row],[出発地施設経度.世界測地系.]]="NA",テーブル1[[#This Row],[Olon]],テーブル1[[#This Row],[出発地施設経度.世界測地系.]])</f>
        <v>139.53193725270401</v>
      </c>
      <c r="BX379">
        <f>IF(テーブル1[[#This Row],[到着地施設緯度.世界測地系.]]="NA",テーブル1[[#This Row],[Dlat]],テーブル1[[#This Row],[到着地施設緯度.世界測地系.]])</f>
        <v>35.421272666861199</v>
      </c>
      <c r="BY379">
        <f>IF(テーブル1[[#This Row],[到着地施設経度.世界測地系.]]="NA",テーブル1[[#This Row],[Dlon]],テーブル1[[#This Row],[到着地施設経度.世界測地系.]])</f>
        <v>139.31914388282101</v>
      </c>
      <c r="BZ379">
        <v>35.4616190683141</v>
      </c>
      <c r="CA379">
        <v>139.53193725270401</v>
      </c>
      <c r="CB379">
        <v>35.421272666861199</v>
      </c>
      <c r="CC379">
        <v>139.31914388282101</v>
      </c>
      <c r="CD379">
        <v>35.462107730535699</v>
      </c>
      <c r="CE379">
        <v>139.53276676131199</v>
      </c>
      <c r="CF379">
        <v>35.4210376966032</v>
      </c>
      <c r="CG379">
        <v>139.319407771724</v>
      </c>
    </row>
    <row r="380" spans="1:85" x14ac:dyDescent="0.4">
      <c r="B380">
        <v>188940</v>
      </c>
      <c r="C380" t="s">
        <v>113</v>
      </c>
      <c r="D380">
        <v>100</v>
      </c>
      <c r="E380" t="s">
        <v>101</v>
      </c>
      <c r="F380" s="1">
        <v>39772.361168981479</v>
      </c>
      <c r="G380" s="1">
        <v>39772.412534722222</v>
      </c>
      <c r="H380">
        <v>4438</v>
      </c>
      <c r="I380" t="str">
        <f>テーブル1[[#This Row],[出発地緯度]]&amp;","&amp;テーブル1[[#This Row],[出発地経度]]</f>
        <v>35.4616190683141,139.531937252704</v>
      </c>
      <c r="J380" t="str">
        <f>テーブル1[[#This Row],[到着地緯度]]&amp;","&amp;テーブル1[[#This Row],[到着地経度]]</f>
        <v>35.4212726668612,139.319143882821</v>
      </c>
      <c r="K380" t="s">
        <v>79</v>
      </c>
      <c r="L380" t="s">
        <v>114</v>
      </c>
      <c r="M380" t="s">
        <v>82</v>
      </c>
      <c r="N380" t="s">
        <v>87</v>
      </c>
      <c r="O380" t="s">
        <v>82</v>
      </c>
      <c r="P380" t="s">
        <v>87</v>
      </c>
      <c r="Q380" t="s">
        <v>82</v>
      </c>
      <c r="R380" t="s">
        <v>100</v>
      </c>
      <c r="S380" t="s">
        <v>82</v>
      </c>
      <c r="AB380">
        <v>200</v>
      </c>
      <c r="AC380" s="1">
        <v>39772.36546296296</v>
      </c>
      <c r="AD380">
        <v>420</v>
      </c>
      <c r="AE380" s="1">
        <v>39772.379374999997</v>
      </c>
      <c r="AF380">
        <v>200</v>
      </c>
      <c r="AG380" s="1">
        <v>39772.384201388886</v>
      </c>
      <c r="AH380">
        <v>420</v>
      </c>
      <c r="AI380" s="1">
        <v>39772.395277777781</v>
      </c>
      <c r="AJ380">
        <v>240</v>
      </c>
      <c r="AK380" s="1">
        <v>39772.397974537038</v>
      </c>
      <c r="AL380">
        <v>420</v>
      </c>
      <c r="AM380" s="1">
        <v>39772.408796296295</v>
      </c>
      <c r="AN380" t="s">
        <v>84</v>
      </c>
      <c r="AP380" t="s">
        <v>84</v>
      </c>
      <c r="AR380" t="s">
        <v>84</v>
      </c>
      <c r="AT380" t="s">
        <v>84</v>
      </c>
      <c r="AV380" t="s">
        <v>84</v>
      </c>
      <c r="AX380" t="s">
        <v>84</v>
      </c>
      <c r="AZ380" t="s">
        <v>84</v>
      </c>
      <c r="BB380" t="s">
        <v>84</v>
      </c>
      <c r="BD380">
        <v>1879</v>
      </c>
      <c r="BE380">
        <v>90</v>
      </c>
      <c r="BF380">
        <v>110</v>
      </c>
      <c r="BG380" t="s">
        <v>79</v>
      </c>
      <c r="BH380">
        <v>35.458372799999999</v>
      </c>
      <c r="BI380">
        <v>139.53511710000001</v>
      </c>
      <c r="BJ380">
        <v>91</v>
      </c>
      <c r="BK380">
        <v>120</v>
      </c>
      <c r="BL380" t="s">
        <v>107</v>
      </c>
      <c r="BM380">
        <v>35.418025800000002</v>
      </c>
      <c r="BN380">
        <v>139.32230419999999</v>
      </c>
      <c r="BO380">
        <v>1</v>
      </c>
      <c r="BP380" t="s">
        <v>81</v>
      </c>
      <c r="BQ380">
        <v>1</v>
      </c>
      <c r="BR380">
        <v>1</v>
      </c>
      <c r="BS380">
        <v>1</v>
      </c>
      <c r="BT380">
        <v>1</v>
      </c>
      <c r="BU380">
        <v>420</v>
      </c>
      <c r="BV380">
        <f>IF(テーブル1[[#This Row],[出発地施設緯度.世界測地系.]]="NA",テーブル1[[#This Row],[Olat]],テーブル1[[#This Row],[出発地施設緯度.世界測地系.]])</f>
        <v>35.4616190683141</v>
      </c>
      <c r="BW380">
        <f>IF(テーブル1[[#This Row],[出発地施設経度.世界測地系.]]="NA",テーブル1[[#This Row],[Olon]],テーブル1[[#This Row],[出発地施設経度.世界測地系.]])</f>
        <v>139.53193725270401</v>
      </c>
      <c r="BX380">
        <f>IF(テーブル1[[#This Row],[到着地施設緯度.世界測地系.]]="NA",テーブル1[[#This Row],[Dlat]],テーブル1[[#This Row],[到着地施設緯度.世界測地系.]])</f>
        <v>35.421272666861199</v>
      </c>
      <c r="BY380">
        <f>IF(テーブル1[[#This Row],[到着地施設経度.世界測地系.]]="NA",テーブル1[[#This Row],[Dlon]],テーブル1[[#This Row],[到着地施設経度.世界測地系.]])</f>
        <v>139.31914388282101</v>
      </c>
      <c r="BZ380">
        <v>35.4616190683141</v>
      </c>
      <c r="CA380">
        <v>139.53193725270401</v>
      </c>
      <c r="CB380">
        <v>35.421272666861199</v>
      </c>
      <c r="CC380">
        <v>139.31914388282101</v>
      </c>
      <c r="CD380">
        <v>35.461608863282102</v>
      </c>
      <c r="CE380">
        <v>139.53158668228801</v>
      </c>
      <c r="CF380">
        <v>35.420238426978102</v>
      </c>
      <c r="CG380">
        <v>139.32197739512301</v>
      </c>
    </row>
    <row r="381" spans="1:85" x14ac:dyDescent="0.4">
      <c r="B381">
        <v>189429</v>
      </c>
      <c r="C381" t="s">
        <v>113</v>
      </c>
      <c r="D381">
        <v>100</v>
      </c>
      <c r="E381" t="s">
        <v>101</v>
      </c>
      <c r="F381" s="1">
        <v>39773.335196759261</v>
      </c>
      <c r="G381" s="1">
        <v>39773.379293981481</v>
      </c>
      <c r="H381">
        <v>3810</v>
      </c>
      <c r="I381" t="str">
        <f>テーブル1[[#This Row],[出発地緯度]]&amp;","&amp;テーブル1[[#This Row],[出発地経度]]</f>
        <v>35.4616190683141,139.531937252704</v>
      </c>
      <c r="J381" t="str">
        <f>テーブル1[[#This Row],[到着地緯度]]&amp;","&amp;テーブル1[[#This Row],[到着地経度]]</f>
        <v>35.4212726668612,139.319143882821</v>
      </c>
      <c r="K381" t="s">
        <v>79</v>
      </c>
      <c r="L381" t="s">
        <v>114</v>
      </c>
      <c r="M381" t="s">
        <v>82</v>
      </c>
      <c r="N381" t="s">
        <v>87</v>
      </c>
      <c r="O381" t="s">
        <v>82</v>
      </c>
      <c r="P381" t="s">
        <v>87</v>
      </c>
      <c r="Q381" t="s">
        <v>82</v>
      </c>
      <c r="R381" t="s">
        <v>100</v>
      </c>
      <c r="S381" t="s">
        <v>82</v>
      </c>
      <c r="AB381">
        <v>200</v>
      </c>
      <c r="AC381" s="1">
        <v>39773.338680555556</v>
      </c>
      <c r="AD381">
        <v>420</v>
      </c>
      <c r="AE381" s="1">
        <v>39773.352523148147</v>
      </c>
      <c r="AF381">
        <v>200</v>
      </c>
      <c r="AG381" s="1">
        <v>39773.359039351853</v>
      </c>
      <c r="AH381">
        <v>420</v>
      </c>
      <c r="AI381" s="1">
        <v>39773.361793981479</v>
      </c>
      <c r="AJ381">
        <v>240</v>
      </c>
      <c r="AK381" s="1">
        <v>39773.364976851852</v>
      </c>
      <c r="AL381">
        <v>420</v>
      </c>
      <c r="AM381" s="1">
        <v>39773.377696759257</v>
      </c>
      <c r="AN381" t="s">
        <v>84</v>
      </c>
      <c r="AP381" t="s">
        <v>84</v>
      </c>
      <c r="AR381" t="s">
        <v>84</v>
      </c>
      <c r="AT381" t="s">
        <v>84</v>
      </c>
      <c r="AV381" t="s">
        <v>84</v>
      </c>
      <c r="AX381" t="s">
        <v>84</v>
      </c>
      <c r="AZ381" t="s">
        <v>84</v>
      </c>
      <c r="BB381" t="s">
        <v>84</v>
      </c>
      <c r="BD381">
        <v>2179</v>
      </c>
      <c r="BE381">
        <v>90</v>
      </c>
      <c r="BF381">
        <v>110</v>
      </c>
      <c r="BG381" t="s">
        <v>79</v>
      </c>
      <c r="BH381">
        <v>35.458372799999999</v>
      </c>
      <c r="BI381">
        <v>139.53511710000001</v>
      </c>
      <c r="BJ381">
        <v>91</v>
      </c>
      <c r="BK381">
        <v>120</v>
      </c>
      <c r="BL381" t="s">
        <v>107</v>
      </c>
      <c r="BM381">
        <v>35.418025800000002</v>
      </c>
      <c r="BN381">
        <v>139.32230419999999</v>
      </c>
      <c r="BO381">
        <v>1</v>
      </c>
      <c r="BP381" t="s">
        <v>81</v>
      </c>
      <c r="BQ381">
        <v>1</v>
      </c>
      <c r="BR381">
        <v>1</v>
      </c>
      <c r="BS381">
        <v>1</v>
      </c>
      <c r="BT381">
        <v>1</v>
      </c>
      <c r="BU381">
        <v>420</v>
      </c>
      <c r="BV381">
        <f>IF(テーブル1[[#This Row],[出発地施設緯度.世界測地系.]]="NA",テーブル1[[#This Row],[Olat]],テーブル1[[#This Row],[出発地施設緯度.世界測地系.]])</f>
        <v>35.4616190683141</v>
      </c>
      <c r="BW381">
        <f>IF(テーブル1[[#This Row],[出発地施設経度.世界測地系.]]="NA",テーブル1[[#This Row],[Olon]],テーブル1[[#This Row],[出発地施設経度.世界測地系.]])</f>
        <v>139.53193725270401</v>
      </c>
      <c r="BX381">
        <f>IF(テーブル1[[#This Row],[到着地施設緯度.世界測地系.]]="NA",テーブル1[[#This Row],[Dlat]],テーブル1[[#This Row],[到着地施設緯度.世界測地系.]])</f>
        <v>35.421272666861199</v>
      </c>
      <c r="BY381">
        <f>IF(テーブル1[[#This Row],[到着地施設経度.世界測地系.]]="NA",テーブル1[[#This Row],[Dlon]],テーブル1[[#This Row],[到着地施設経度.世界測地系.]])</f>
        <v>139.31914388282101</v>
      </c>
      <c r="BZ381">
        <v>35.4616190683141</v>
      </c>
      <c r="CA381">
        <v>139.53193725270401</v>
      </c>
      <c r="CB381">
        <v>35.421272666861199</v>
      </c>
      <c r="CC381">
        <v>139.31914388282101</v>
      </c>
      <c r="CD381">
        <v>35.461726852722698</v>
      </c>
      <c r="CE381">
        <v>139.531704667057</v>
      </c>
      <c r="CF381">
        <v>35.420334946097398</v>
      </c>
      <c r="CG381">
        <v>139.31793802614499</v>
      </c>
    </row>
    <row r="382" spans="1:85" x14ac:dyDescent="0.4">
      <c r="B382">
        <v>191250</v>
      </c>
      <c r="C382" t="s">
        <v>113</v>
      </c>
      <c r="D382">
        <v>100</v>
      </c>
      <c r="E382" t="s">
        <v>101</v>
      </c>
      <c r="F382" s="1">
        <v>39777.333101851851</v>
      </c>
      <c r="G382" s="1">
        <v>39777.383715277778</v>
      </c>
      <c r="H382">
        <v>4373</v>
      </c>
      <c r="I382" t="str">
        <f>テーブル1[[#This Row],[出発地緯度]]&amp;","&amp;テーブル1[[#This Row],[出発地経度]]</f>
        <v>35.4616190683141,139.531937252704</v>
      </c>
      <c r="J382" t="str">
        <f>テーブル1[[#This Row],[到着地緯度]]&amp;","&amp;テーブル1[[#This Row],[到着地経度]]</f>
        <v>35.4212726668612,139.319143882821</v>
      </c>
      <c r="K382" t="s">
        <v>79</v>
      </c>
      <c r="L382" t="s">
        <v>114</v>
      </c>
      <c r="M382" t="s">
        <v>82</v>
      </c>
      <c r="N382" t="s">
        <v>87</v>
      </c>
      <c r="O382" t="s">
        <v>82</v>
      </c>
      <c r="P382" t="s">
        <v>87</v>
      </c>
      <c r="Q382" t="s">
        <v>82</v>
      </c>
      <c r="R382" t="s">
        <v>100</v>
      </c>
      <c r="S382" t="s">
        <v>82</v>
      </c>
      <c r="AB382">
        <v>200</v>
      </c>
      <c r="AC382" s="1">
        <v>39777.338101851848</v>
      </c>
      <c r="AD382">
        <v>420</v>
      </c>
      <c r="AE382" s="1">
        <v>39777.353587962964</v>
      </c>
      <c r="AF382">
        <v>200</v>
      </c>
      <c r="AG382" s="1">
        <v>39777.355671296296</v>
      </c>
      <c r="AH382">
        <v>420</v>
      </c>
      <c r="AI382" s="1">
        <v>39777.362430555557</v>
      </c>
      <c r="AJ382">
        <v>240</v>
      </c>
      <c r="AK382" s="1">
        <v>39777.369050925925</v>
      </c>
      <c r="AL382">
        <v>420</v>
      </c>
      <c r="AM382" s="1">
        <v>39777.382800925923</v>
      </c>
      <c r="AN382" t="s">
        <v>84</v>
      </c>
      <c r="AP382" t="s">
        <v>84</v>
      </c>
      <c r="AR382" t="s">
        <v>84</v>
      </c>
      <c r="AT382" t="s">
        <v>84</v>
      </c>
      <c r="AV382" t="s">
        <v>84</v>
      </c>
      <c r="AX382" t="s">
        <v>84</v>
      </c>
      <c r="AZ382" t="s">
        <v>84</v>
      </c>
      <c r="BB382" t="s">
        <v>84</v>
      </c>
      <c r="BD382">
        <v>3331</v>
      </c>
      <c r="BE382">
        <v>90</v>
      </c>
      <c r="BF382">
        <v>110</v>
      </c>
      <c r="BG382" t="s">
        <v>79</v>
      </c>
      <c r="BH382">
        <v>35.458372799999999</v>
      </c>
      <c r="BI382">
        <v>139.53511710000001</v>
      </c>
      <c r="BJ382">
        <v>91</v>
      </c>
      <c r="BK382">
        <v>120</v>
      </c>
      <c r="BL382" t="s">
        <v>107</v>
      </c>
      <c r="BM382">
        <v>35.418025800000002</v>
      </c>
      <c r="BN382">
        <v>139.32230419999999</v>
      </c>
      <c r="BO382">
        <v>1</v>
      </c>
      <c r="BP382" t="s">
        <v>81</v>
      </c>
      <c r="BQ382">
        <v>1</v>
      </c>
      <c r="BR382">
        <v>1</v>
      </c>
      <c r="BS382">
        <v>1</v>
      </c>
      <c r="BT382">
        <v>1</v>
      </c>
      <c r="BU382">
        <v>420</v>
      </c>
      <c r="BV382">
        <f>IF(テーブル1[[#This Row],[出発地施設緯度.世界測地系.]]="NA",テーブル1[[#This Row],[Olat]],テーブル1[[#This Row],[出発地施設緯度.世界測地系.]])</f>
        <v>35.4616190683141</v>
      </c>
      <c r="BW382">
        <f>IF(テーブル1[[#This Row],[出発地施設経度.世界測地系.]]="NA",テーブル1[[#This Row],[Olon]],テーブル1[[#This Row],[出発地施設経度.世界測地系.]])</f>
        <v>139.53193725270401</v>
      </c>
      <c r="BX382">
        <f>IF(テーブル1[[#This Row],[到着地施設緯度.世界測地系.]]="NA",テーブル1[[#This Row],[Dlat]],テーブル1[[#This Row],[到着地施設緯度.世界測地系.]])</f>
        <v>35.421272666861199</v>
      </c>
      <c r="BY382">
        <f>IF(テーブル1[[#This Row],[到着地施設経度.世界測地系.]]="NA",テーブル1[[#This Row],[Dlon]],テーブル1[[#This Row],[到着地施設経度.世界測地系.]])</f>
        <v>139.31914388282101</v>
      </c>
      <c r="BZ382">
        <v>35.4616190683141</v>
      </c>
      <c r="CA382">
        <v>139.53193725270401</v>
      </c>
      <c r="CB382">
        <v>35.421272666861199</v>
      </c>
      <c r="CC382">
        <v>139.31914388282101</v>
      </c>
      <c r="CD382">
        <v>35.4617053566149</v>
      </c>
      <c r="CE382">
        <v>139.53179586047301</v>
      </c>
      <c r="CF382">
        <v>35.4203779605186</v>
      </c>
      <c r="CG382">
        <v>139.31902703372299</v>
      </c>
    </row>
    <row r="383" spans="1:85" x14ac:dyDescent="0.4">
      <c r="B383">
        <v>191671</v>
      </c>
      <c r="C383" t="s">
        <v>113</v>
      </c>
      <c r="D383">
        <v>100</v>
      </c>
      <c r="E383" t="s">
        <v>101</v>
      </c>
      <c r="F383" s="1">
        <v>39778.279305555552</v>
      </c>
      <c r="G383" s="1">
        <v>39778.324930555558</v>
      </c>
      <c r="H383">
        <v>3942</v>
      </c>
      <c r="I383" t="str">
        <f>テーブル1[[#This Row],[出発地緯度]]&amp;","&amp;テーブル1[[#This Row],[出発地経度]]</f>
        <v>35.4616190683141,139.531937252704</v>
      </c>
      <c r="J383" t="str">
        <f>テーブル1[[#This Row],[到着地緯度]]&amp;","&amp;テーブル1[[#This Row],[到着地経度]]</f>
        <v>35.4212726668612,139.319143882821</v>
      </c>
      <c r="K383" t="s">
        <v>79</v>
      </c>
      <c r="L383" t="s">
        <v>114</v>
      </c>
      <c r="M383" t="s">
        <v>82</v>
      </c>
      <c r="N383" t="s">
        <v>87</v>
      </c>
      <c r="O383" t="s">
        <v>82</v>
      </c>
      <c r="P383" t="s">
        <v>87</v>
      </c>
      <c r="Q383" t="s">
        <v>82</v>
      </c>
      <c r="R383" t="s">
        <v>100</v>
      </c>
      <c r="S383" t="s">
        <v>82</v>
      </c>
      <c r="AB383">
        <v>200</v>
      </c>
      <c r="AC383" s="1">
        <v>39778.282129629632</v>
      </c>
      <c r="AD383">
        <v>420</v>
      </c>
      <c r="AE383" s="1">
        <v>39778.298171296294</v>
      </c>
      <c r="AF383">
        <v>200</v>
      </c>
      <c r="AG383" s="1">
        <v>39778.301770833335</v>
      </c>
      <c r="AH383">
        <v>420</v>
      </c>
      <c r="AI383" s="1">
        <v>39778.307673611111</v>
      </c>
      <c r="AJ383">
        <v>240</v>
      </c>
      <c r="AK383" s="1">
        <v>39778.310532407406</v>
      </c>
      <c r="AL383">
        <v>420</v>
      </c>
      <c r="AM383" s="1">
        <v>39778.323229166665</v>
      </c>
      <c r="AN383" t="s">
        <v>84</v>
      </c>
      <c r="AP383" t="s">
        <v>84</v>
      </c>
      <c r="AR383" t="s">
        <v>84</v>
      </c>
      <c r="AT383" t="s">
        <v>84</v>
      </c>
      <c r="AV383" t="s">
        <v>84</v>
      </c>
      <c r="AX383" t="s">
        <v>84</v>
      </c>
      <c r="AZ383" t="s">
        <v>84</v>
      </c>
      <c r="BB383" t="s">
        <v>84</v>
      </c>
      <c r="BD383">
        <v>3581</v>
      </c>
      <c r="BE383">
        <v>90</v>
      </c>
      <c r="BF383">
        <v>110</v>
      </c>
      <c r="BG383" t="s">
        <v>79</v>
      </c>
      <c r="BH383">
        <v>35.458372799999999</v>
      </c>
      <c r="BI383">
        <v>139.53511710000001</v>
      </c>
      <c r="BJ383">
        <v>91</v>
      </c>
      <c r="BK383">
        <v>120</v>
      </c>
      <c r="BL383" t="s">
        <v>107</v>
      </c>
      <c r="BM383">
        <v>35.418025800000002</v>
      </c>
      <c r="BN383">
        <v>139.32230419999999</v>
      </c>
      <c r="BO383">
        <v>1</v>
      </c>
      <c r="BP383" t="s">
        <v>81</v>
      </c>
      <c r="BQ383">
        <v>1</v>
      </c>
      <c r="BR383">
        <v>1</v>
      </c>
      <c r="BS383">
        <v>1</v>
      </c>
      <c r="BT383">
        <v>1</v>
      </c>
      <c r="BU383">
        <v>420</v>
      </c>
      <c r="BV383">
        <f>IF(テーブル1[[#This Row],[出発地施設緯度.世界測地系.]]="NA",テーブル1[[#This Row],[Olat]],テーブル1[[#This Row],[出発地施設緯度.世界測地系.]])</f>
        <v>35.4616190683141</v>
      </c>
      <c r="BW383">
        <f>IF(テーブル1[[#This Row],[出発地施設経度.世界測地系.]]="NA",テーブル1[[#This Row],[Olon]],テーブル1[[#This Row],[出発地施設経度.世界測地系.]])</f>
        <v>139.53193725270401</v>
      </c>
      <c r="BX383">
        <f>IF(テーブル1[[#This Row],[到着地施設緯度.世界測地系.]]="NA",テーブル1[[#This Row],[Dlat]],テーブル1[[#This Row],[到着地施設緯度.世界測地系.]])</f>
        <v>35.421272666861199</v>
      </c>
      <c r="BY383">
        <f>IF(テーブル1[[#This Row],[到着地施設経度.世界測地系.]]="NA",テーブル1[[#This Row],[Dlon]],テーブル1[[#This Row],[到着地施設経度.世界測地系.]])</f>
        <v>139.31914388282101</v>
      </c>
      <c r="BZ383">
        <v>35.4616190683141</v>
      </c>
      <c r="CA383">
        <v>139.53193725270401</v>
      </c>
      <c r="CB383">
        <v>35.421272666861199</v>
      </c>
      <c r="CC383">
        <v>139.31914388282101</v>
      </c>
      <c r="CD383">
        <v>35.462638743567297</v>
      </c>
      <c r="CE383">
        <v>139.53103948031</v>
      </c>
      <c r="CF383">
        <v>35.4221696622228</v>
      </c>
      <c r="CG383">
        <v>139.318646082859</v>
      </c>
    </row>
    <row r="384" spans="1:85" x14ac:dyDescent="0.4">
      <c r="B384">
        <v>192279</v>
      </c>
      <c r="C384" t="s">
        <v>113</v>
      </c>
      <c r="D384">
        <v>100</v>
      </c>
      <c r="E384" t="s">
        <v>101</v>
      </c>
      <c r="F384" s="1">
        <v>39779.344918981478</v>
      </c>
      <c r="G384" s="1">
        <v>39779.384432870371</v>
      </c>
      <c r="H384">
        <v>3414</v>
      </c>
      <c r="I384" t="str">
        <f>テーブル1[[#This Row],[出発地緯度]]&amp;","&amp;テーブル1[[#This Row],[出発地経度]]</f>
        <v>35.4616190683141,139.531937252704</v>
      </c>
      <c r="J384" t="str">
        <f>テーブル1[[#This Row],[到着地緯度]]&amp;","&amp;テーブル1[[#This Row],[到着地経度]]</f>
        <v>35.4212726668612,139.319143882821</v>
      </c>
      <c r="K384" t="s">
        <v>79</v>
      </c>
      <c r="L384" t="s">
        <v>114</v>
      </c>
      <c r="M384" t="s">
        <v>82</v>
      </c>
      <c r="N384" t="s">
        <v>87</v>
      </c>
      <c r="O384" t="s">
        <v>82</v>
      </c>
      <c r="P384" t="s">
        <v>87</v>
      </c>
      <c r="Q384" t="s">
        <v>82</v>
      </c>
      <c r="R384" t="s">
        <v>100</v>
      </c>
      <c r="S384" t="s">
        <v>82</v>
      </c>
      <c r="AB384">
        <v>200</v>
      </c>
      <c r="AC384" s="1">
        <v>39779.345231481479</v>
      </c>
      <c r="AD384">
        <v>420</v>
      </c>
      <c r="AE384" s="1">
        <v>39779.359525462962</v>
      </c>
      <c r="AF384">
        <v>200</v>
      </c>
      <c r="AG384" s="1">
        <v>39779.364328703705</v>
      </c>
      <c r="AH384">
        <v>420</v>
      </c>
      <c r="AI384" s="1">
        <v>39779.369675925926</v>
      </c>
      <c r="AJ384">
        <v>240</v>
      </c>
      <c r="AK384" s="1">
        <v>39779.374293981484</v>
      </c>
      <c r="AL384">
        <v>420</v>
      </c>
      <c r="AM384" s="1">
        <v>39779.382488425923</v>
      </c>
      <c r="AN384" t="s">
        <v>84</v>
      </c>
      <c r="AP384" t="s">
        <v>84</v>
      </c>
      <c r="AR384" t="s">
        <v>84</v>
      </c>
      <c r="AT384" t="s">
        <v>84</v>
      </c>
      <c r="AV384" t="s">
        <v>84</v>
      </c>
      <c r="AX384" t="s">
        <v>84</v>
      </c>
      <c r="AZ384" t="s">
        <v>84</v>
      </c>
      <c r="BB384" t="s">
        <v>84</v>
      </c>
      <c r="BD384">
        <v>3906</v>
      </c>
      <c r="BE384">
        <v>90</v>
      </c>
      <c r="BF384">
        <v>110</v>
      </c>
      <c r="BG384" t="s">
        <v>79</v>
      </c>
      <c r="BH384">
        <v>35.458372799999999</v>
      </c>
      <c r="BI384">
        <v>139.53511710000001</v>
      </c>
      <c r="BJ384">
        <v>91</v>
      </c>
      <c r="BK384">
        <v>120</v>
      </c>
      <c r="BL384" t="s">
        <v>107</v>
      </c>
      <c r="BM384">
        <v>35.418025800000002</v>
      </c>
      <c r="BN384">
        <v>139.32230419999999</v>
      </c>
      <c r="BO384">
        <v>1</v>
      </c>
      <c r="BP384" t="s">
        <v>81</v>
      </c>
      <c r="BQ384">
        <v>1</v>
      </c>
      <c r="BR384">
        <v>1</v>
      </c>
      <c r="BS384">
        <v>1</v>
      </c>
      <c r="BT384">
        <v>1</v>
      </c>
      <c r="BU384">
        <v>420</v>
      </c>
      <c r="BV384">
        <f>IF(テーブル1[[#This Row],[出発地施設緯度.世界測地系.]]="NA",テーブル1[[#This Row],[Olat]],テーブル1[[#This Row],[出発地施設緯度.世界測地系.]])</f>
        <v>35.4616190683141</v>
      </c>
      <c r="BW384">
        <f>IF(テーブル1[[#This Row],[出発地施設経度.世界測地系.]]="NA",テーブル1[[#This Row],[Olon]],テーブル1[[#This Row],[出発地施設経度.世界測地系.]])</f>
        <v>139.53193725270401</v>
      </c>
      <c r="BX384">
        <f>IF(テーブル1[[#This Row],[到着地施設緯度.世界測地系.]]="NA",テーブル1[[#This Row],[Dlat]],テーブル1[[#This Row],[到着地施設緯度.世界測地系.]])</f>
        <v>35.421272666861199</v>
      </c>
      <c r="BY384">
        <f>IF(テーブル1[[#This Row],[到着地施設経度.世界測地系.]]="NA",テーブル1[[#This Row],[Dlon]],テーブル1[[#This Row],[到着地施設経度.世界測地系.]])</f>
        <v>139.31914388282101</v>
      </c>
      <c r="BZ384">
        <v>35.4616190683141</v>
      </c>
      <c r="CA384">
        <v>139.53193725270401</v>
      </c>
      <c r="CB384">
        <v>35.421272666861199</v>
      </c>
      <c r="CC384">
        <v>139.31914388282101</v>
      </c>
      <c r="CD384">
        <v>35.461539022288903</v>
      </c>
      <c r="CE384">
        <v>139.534537140471</v>
      </c>
      <c r="CF384">
        <v>35.413709917588299</v>
      </c>
      <c r="CG384">
        <v>139.32153753227001</v>
      </c>
    </row>
    <row r="385" spans="2:85" x14ac:dyDescent="0.4">
      <c r="B385">
        <v>192942</v>
      </c>
      <c r="C385" t="s">
        <v>113</v>
      </c>
      <c r="D385">
        <v>100</v>
      </c>
      <c r="E385" t="s">
        <v>101</v>
      </c>
      <c r="F385" s="1">
        <v>39780.371967592589</v>
      </c>
      <c r="G385" s="1">
        <v>39780.419085648151</v>
      </c>
      <c r="H385">
        <v>4071</v>
      </c>
      <c r="I385" t="str">
        <f>テーブル1[[#This Row],[出発地緯度]]&amp;","&amp;テーブル1[[#This Row],[出発地経度]]</f>
        <v>35.4616190683141,139.531937252704</v>
      </c>
      <c r="J385" t="str">
        <f>テーブル1[[#This Row],[到着地緯度]]&amp;","&amp;テーブル1[[#This Row],[到着地経度]]</f>
        <v>35.4212726668612,139.319143882821</v>
      </c>
      <c r="K385" t="s">
        <v>79</v>
      </c>
      <c r="L385" t="s">
        <v>114</v>
      </c>
      <c r="M385" t="s">
        <v>82</v>
      </c>
      <c r="N385" t="s">
        <v>87</v>
      </c>
      <c r="O385" t="s">
        <v>82</v>
      </c>
      <c r="P385" t="s">
        <v>87</v>
      </c>
      <c r="Q385" t="s">
        <v>82</v>
      </c>
      <c r="R385" t="s">
        <v>100</v>
      </c>
      <c r="S385" t="s">
        <v>82</v>
      </c>
      <c r="AB385">
        <v>200</v>
      </c>
      <c r="AC385" s="1">
        <v>39780.375474537039</v>
      </c>
      <c r="AD385">
        <v>420</v>
      </c>
      <c r="AE385" s="1">
        <v>39780.392002314817</v>
      </c>
      <c r="AF385">
        <v>200</v>
      </c>
      <c r="AG385" s="1">
        <v>39780.396226851852</v>
      </c>
      <c r="AH385">
        <v>420</v>
      </c>
      <c r="AI385" s="1">
        <v>39780.406122685185</v>
      </c>
      <c r="AJ385">
        <v>240</v>
      </c>
      <c r="AK385" s="1">
        <v>39780.408020833333</v>
      </c>
      <c r="AL385">
        <v>420</v>
      </c>
      <c r="AM385" s="1">
        <v>39780.416956018518</v>
      </c>
      <c r="AN385" t="s">
        <v>84</v>
      </c>
      <c r="AP385" t="s">
        <v>84</v>
      </c>
      <c r="AR385" t="s">
        <v>84</v>
      </c>
      <c r="AT385" t="s">
        <v>84</v>
      </c>
      <c r="AV385" t="s">
        <v>84</v>
      </c>
      <c r="AX385" t="s">
        <v>84</v>
      </c>
      <c r="AZ385" t="s">
        <v>84</v>
      </c>
      <c r="BB385" t="s">
        <v>84</v>
      </c>
      <c r="BD385">
        <v>4224</v>
      </c>
      <c r="BE385">
        <v>90</v>
      </c>
      <c r="BF385">
        <v>110</v>
      </c>
      <c r="BG385" t="s">
        <v>79</v>
      </c>
      <c r="BH385">
        <v>35.458372799999999</v>
      </c>
      <c r="BI385">
        <v>139.53511710000001</v>
      </c>
      <c r="BJ385">
        <v>91</v>
      </c>
      <c r="BK385">
        <v>120</v>
      </c>
      <c r="BL385" t="s">
        <v>107</v>
      </c>
      <c r="BM385">
        <v>35.418025800000002</v>
      </c>
      <c r="BN385">
        <v>139.32230419999999</v>
      </c>
      <c r="BO385">
        <v>1</v>
      </c>
      <c r="BP385" t="s">
        <v>81</v>
      </c>
      <c r="BQ385">
        <v>1</v>
      </c>
      <c r="BR385">
        <v>1</v>
      </c>
      <c r="BS385">
        <v>1</v>
      </c>
      <c r="BT385">
        <v>1</v>
      </c>
      <c r="BU385">
        <v>420</v>
      </c>
      <c r="BV385">
        <f>IF(テーブル1[[#This Row],[出発地施設緯度.世界測地系.]]="NA",テーブル1[[#This Row],[Olat]],テーブル1[[#This Row],[出発地施設緯度.世界測地系.]])</f>
        <v>35.4616190683141</v>
      </c>
      <c r="BW385">
        <f>IF(テーブル1[[#This Row],[出発地施設経度.世界測地系.]]="NA",テーブル1[[#This Row],[Olon]],テーブル1[[#This Row],[出発地施設経度.世界測地系.]])</f>
        <v>139.53193725270401</v>
      </c>
      <c r="BX385">
        <f>IF(テーブル1[[#This Row],[到着地施設緯度.世界測地系.]]="NA",テーブル1[[#This Row],[Dlat]],テーブル1[[#This Row],[到着地施設緯度.世界測地系.]])</f>
        <v>35.421272666861199</v>
      </c>
      <c r="BY385">
        <f>IF(テーブル1[[#This Row],[到着地施設経度.世界測地系.]]="NA",テーブル1[[#This Row],[Dlon]],テーブル1[[#This Row],[到着地施設経度.世界測地系.]])</f>
        <v>139.31914388282101</v>
      </c>
      <c r="BZ385">
        <v>35.4616190683141</v>
      </c>
      <c r="CA385">
        <v>139.53193725270401</v>
      </c>
      <c r="CB385">
        <v>35.421272666861199</v>
      </c>
      <c r="CC385">
        <v>139.31914388282101</v>
      </c>
      <c r="CD385">
        <v>35.460525193267898</v>
      </c>
      <c r="CE385">
        <v>139.52666754071799</v>
      </c>
      <c r="CF385">
        <v>35.420587125214297</v>
      </c>
      <c r="CG385">
        <v>139.31828668557699</v>
      </c>
    </row>
    <row r="386" spans="2:85" x14ac:dyDescent="0.4">
      <c r="B386">
        <v>194497</v>
      </c>
      <c r="C386" t="s">
        <v>113</v>
      </c>
      <c r="D386">
        <v>100</v>
      </c>
      <c r="E386" t="s">
        <v>101</v>
      </c>
      <c r="F386" s="1">
        <v>39783.282048611109</v>
      </c>
      <c r="G386" s="1">
        <v>39783.332557870373</v>
      </c>
      <c r="H386">
        <v>4364</v>
      </c>
      <c r="I386" t="str">
        <f>テーブル1[[#This Row],[出発地緯度]]&amp;","&amp;テーブル1[[#This Row],[出発地経度]]</f>
        <v>35.4616190683141,139.531937252704</v>
      </c>
      <c r="J386" t="str">
        <f>テーブル1[[#This Row],[到着地緯度]]&amp;","&amp;テーブル1[[#This Row],[到着地経度]]</f>
        <v>35.4212726668612,139.319143882821</v>
      </c>
      <c r="K386" t="s">
        <v>79</v>
      </c>
      <c r="L386" t="s">
        <v>114</v>
      </c>
      <c r="M386" t="s">
        <v>82</v>
      </c>
      <c r="N386" t="s">
        <v>87</v>
      </c>
      <c r="O386" t="s">
        <v>82</v>
      </c>
      <c r="P386" t="s">
        <v>87</v>
      </c>
      <c r="Q386" t="s">
        <v>82</v>
      </c>
      <c r="R386" t="s">
        <v>100</v>
      </c>
      <c r="S386" t="s">
        <v>82</v>
      </c>
      <c r="AB386">
        <v>200</v>
      </c>
      <c r="AC386" s="1">
        <v>39783.286053240743</v>
      </c>
      <c r="AD386">
        <v>420</v>
      </c>
      <c r="AE386" s="1">
        <v>39783.300034722219</v>
      </c>
      <c r="AF386">
        <v>200</v>
      </c>
      <c r="AG386" s="1">
        <v>39783.304699074077</v>
      </c>
      <c r="AH386">
        <v>420</v>
      </c>
      <c r="AI386" s="1">
        <v>39783.314606481479</v>
      </c>
      <c r="AJ386">
        <v>240</v>
      </c>
      <c r="AK386" s="1">
        <v>39783.320381944446</v>
      </c>
      <c r="AL386">
        <v>420</v>
      </c>
      <c r="AM386" s="1">
        <v>39783.332187499997</v>
      </c>
      <c r="AN386" t="s">
        <v>84</v>
      </c>
      <c r="AP386" t="s">
        <v>84</v>
      </c>
      <c r="AR386" t="s">
        <v>84</v>
      </c>
      <c r="AT386" t="s">
        <v>84</v>
      </c>
      <c r="AV386" t="s">
        <v>84</v>
      </c>
      <c r="AX386" t="s">
        <v>84</v>
      </c>
      <c r="AZ386" t="s">
        <v>84</v>
      </c>
      <c r="BB386" t="s">
        <v>84</v>
      </c>
      <c r="BD386">
        <v>5112</v>
      </c>
      <c r="BE386">
        <v>90</v>
      </c>
      <c r="BF386">
        <v>110</v>
      </c>
      <c r="BG386" t="s">
        <v>79</v>
      </c>
      <c r="BH386">
        <v>35.458372799999999</v>
      </c>
      <c r="BI386">
        <v>139.53511710000001</v>
      </c>
      <c r="BJ386">
        <v>91</v>
      </c>
      <c r="BK386">
        <v>120</v>
      </c>
      <c r="BL386" t="s">
        <v>107</v>
      </c>
      <c r="BM386">
        <v>35.418025800000002</v>
      </c>
      <c r="BN386">
        <v>139.32230419999999</v>
      </c>
      <c r="BO386">
        <v>1</v>
      </c>
      <c r="BP386" t="s">
        <v>81</v>
      </c>
      <c r="BQ386">
        <v>1</v>
      </c>
      <c r="BR386">
        <v>1</v>
      </c>
      <c r="BS386">
        <v>1</v>
      </c>
      <c r="BT386">
        <v>1</v>
      </c>
      <c r="BU386">
        <v>420</v>
      </c>
      <c r="BV386">
        <f>IF(テーブル1[[#This Row],[出発地施設緯度.世界測地系.]]="NA",テーブル1[[#This Row],[Olat]],テーブル1[[#This Row],[出発地施設緯度.世界測地系.]])</f>
        <v>35.4616190683141</v>
      </c>
      <c r="BW386">
        <f>IF(テーブル1[[#This Row],[出発地施設経度.世界測地系.]]="NA",テーブル1[[#This Row],[Olon]],テーブル1[[#This Row],[出発地施設経度.世界測地系.]])</f>
        <v>139.53193725270401</v>
      </c>
      <c r="BX386">
        <f>IF(テーブル1[[#This Row],[到着地施設緯度.世界測地系.]]="NA",テーブル1[[#This Row],[Dlat]],テーブル1[[#This Row],[到着地施設緯度.世界測地系.]])</f>
        <v>35.421272666861199</v>
      </c>
      <c r="BY386">
        <f>IF(テーブル1[[#This Row],[到着地施設経度.世界測地系.]]="NA",テーブル1[[#This Row],[Dlon]],テーブル1[[#This Row],[到着地施設経度.世界測地系.]])</f>
        <v>139.31914388282101</v>
      </c>
      <c r="BZ386">
        <v>35.4616190683141</v>
      </c>
      <c r="CA386">
        <v>139.53193725270401</v>
      </c>
      <c r="CB386">
        <v>35.421272666861199</v>
      </c>
      <c r="CC386">
        <v>139.31914388282101</v>
      </c>
      <c r="CD386">
        <v>35.4622149145737</v>
      </c>
      <c r="CE386">
        <v>139.53250927776099</v>
      </c>
      <c r="CF386">
        <v>35.421059100030497</v>
      </c>
      <c r="CG386">
        <v>139.31973504355901</v>
      </c>
    </row>
    <row r="387" spans="2:85" x14ac:dyDescent="0.4">
      <c r="B387">
        <v>195108</v>
      </c>
      <c r="C387" t="s">
        <v>113</v>
      </c>
      <c r="D387">
        <v>100</v>
      </c>
      <c r="E387" t="s">
        <v>101</v>
      </c>
      <c r="F387" s="1">
        <v>39784.344409722224</v>
      </c>
      <c r="G387" s="1">
        <v>39784.387754629628</v>
      </c>
      <c r="H387">
        <v>3745</v>
      </c>
      <c r="I387" t="str">
        <f>テーブル1[[#This Row],[出発地緯度]]&amp;","&amp;テーブル1[[#This Row],[出発地経度]]</f>
        <v>35.4616190683141,139.531937252704</v>
      </c>
      <c r="J387" t="str">
        <f>テーブル1[[#This Row],[到着地緯度]]&amp;","&amp;テーブル1[[#This Row],[到着地経度]]</f>
        <v>35.4212726668612,139.319143882821</v>
      </c>
      <c r="K387" t="s">
        <v>79</v>
      </c>
      <c r="L387" t="s">
        <v>114</v>
      </c>
      <c r="M387" t="s">
        <v>82</v>
      </c>
      <c r="N387" t="s">
        <v>87</v>
      </c>
      <c r="O387" t="s">
        <v>82</v>
      </c>
      <c r="P387" t="s">
        <v>87</v>
      </c>
      <c r="Q387" t="s">
        <v>82</v>
      </c>
      <c r="R387" t="s">
        <v>100</v>
      </c>
      <c r="S387" t="s">
        <v>82</v>
      </c>
      <c r="AB387">
        <v>200</v>
      </c>
      <c r="AC387" s="1">
        <v>39784.347916666666</v>
      </c>
      <c r="AD387">
        <v>420</v>
      </c>
      <c r="AE387" s="1">
        <v>39784.362766203703</v>
      </c>
      <c r="AF387">
        <v>200</v>
      </c>
      <c r="AG387" s="1">
        <v>39784.365740740737</v>
      </c>
      <c r="AH387">
        <v>420</v>
      </c>
      <c r="AI387" s="1">
        <v>39784.372719907406</v>
      </c>
      <c r="AJ387">
        <v>240</v>
      </c>
      <c r="AK387" s="1">
        <v>39784.376956018517</v>
      </c>
      <c r="AL387">
        <v>420</v>
      </c>
      <c r="AM387" s="1">
        <v>39784.386076388888</v>
      </c>
      <c r="AN387" t="s">
        <v>84</v>
      </c>
      <c r="AP387" t="s">
        <v>84</v>
      </c>
      <c r="AR387" t="s">
        <v>84</v>
      </c>
      <c r="AT387" t="s">
        <v>84</v>
      </c>
      <c r="AV387" t="s">
        <v>84</v>
      </c>
      <c r="AX387" t="s">
        <v>84</v>
      </c>
      <c r="AZ387" t="s">
        <v>84</v>
      </c>
      <c r="BB387" t="s">
        <v>84</v>
      </c>
      <c r="BD387">
        <v>5422</v>
      </c>
      <c r="BE387">
        <v>90</v>
      </c>
      <c r="BF387">
        <v>110</v>
      </c>
      <c r="BG387" t="s">
        <v>79</v>
      </c>
      <c r="BH387">
        <v>35.458372799999999</v>
      </c>
      <c r="BI387">
        <v>139.53511710000001</v>
      </c>
      <c r="BJ387">
        <v>91</v>
      </c>
      <c r="BK387">
        <v>120</v>
      </c>
      <c r="BL387" t="s">
        <v>107</v>
      </c>
      <c r="BM387">
        <v>35.418025800000002</v>
      </c>
      <c r="BN387">
        <v>139.32230419999999</v>
      </c>
      <c r="BO387">
        <v>1</v>
      </c>
      <c r="BP387" t="s">
        <v>81</v>
      </c>
      <c r="BQ387">
        <v>1</v>
      </c>
      <c r="BR387">
        <v>1</v>
      </c>
      <c r="BS387">
        <v>1</v>
      </c>
      <c r="BT387">
        <v>1</v>
      </c>
      <c r="BU387">
        <v>420</v>
      </c>
      <c r="BV387">
        <f>IF(テーブル1[[#This Row],[出発地施設緯度.世界測地系.]]="NA",テーブル1[[#This Row],[Olat]],テーブル1[[#This Row],[出発地施設緯度.世界測地系.]])</f>
        <v>35.4616190683141</v>
      </c>
      <c r="BW387">
        <f>IF(テーブル1[[#This Row],[出発地施設経度.世界測地系.]]="NA",テーブル1[[#This Row],[Olon]],テーブル1[[#This Row],[出発地施設経度.世界測地系.]])</f>
        <v>139.53193725270401</v>
      </c>
      <c r="BX387">
        <f>IF(テーブル1[[#This Row],[到着地施設緯度.世界測地系.]]="NA",テーブル1[[#This Row],[Dlat]],テーブル1[[#This Row],[到着地施設緯度.世界測地系.]])</f>
        <v>35.421272666861199</v>
      </c>
      <c r="BY387">
        <f>IF(テーブル1[[#This Row],[到着地施設経度.世界測地系.]]="NA",テーブル1[[#This Row],[Dlon]],テーブル1[[#This Row],[到着地施設経度.世界測地系.]])</f>
        <v>139.31914388282101</v>
      </c>
      <c r="BZ387">
        <v>35.4616190683141</v>
      </c>
      <c r="CA387">
        <v>139.53193725270401</v>
      </c>
      <c r="CB387">
        <v>35.421272666861199</v>
      </c>
      <c r="CC387">
        <v>139.31914388282101</v>
      </c>
      <c r="CD387">
        <v>35.466029034581602</v>
      </c>
      <c r="CE387">
        <v>139.41388595369199</v>
      </c>
      <c r="CF387">
        <v>35.420656814480097</v>
      </c>
      <c r="CG387">
        <v>139.31809889796401</v>
      </c>
    </row>
    <row r="388" spans="2:85" x14ac:dyDescent="0.4">
      <c r="B388">
        <v>195623</v>
      </c>
      <c r="C388" t="s">
        <v>113</v>
      </c>
      <c r="D388">
        <v>100</v>
      </c>
      <c r="E388" t="s">
        <v>101</v>
      </c>
      <c r="F388" s="1">
        <v>39785.341041666667</v>
      </c>
      <c r="G388" s="1">
        <v>39785.390520833331</v>
      </c>
      <c r="H388">
        <v>4275</v>
      </c>
      <c r="I388" t="str">
        <f>テーブル1[[#This Row],[出発地緯度]]&amp;","&amp;テーブル1[[#This Row],[出発地経度]]</f>
        <v>35.4616190683141,139.531937252704</v>
      </c>
      <c r="J388" t="str">
        <f>テーブル1[[#This Row],[到着地緯度]]&amp;","&amp;テーブル1[[#This Row],[到着地経度]]</f>
        <v>35.4212726668612,139.319143882821</v>
      </c>
      <c r="K388" t="s">
        <v>79</v>
      </c>
      <c r="L388" t="s">
        <v>114</v>
      </c>
      <c r="M388" t="s">
        <v>82</v>
      </c>
      <c r="N388" t="s">
        <v>87</v>
      </c>
      <c r="O388" t="s">
        <v>82</v>
      </c>
      <c r="P388" t="s">
        <v>87</v>
      </c>
      <c r="Q388" t="s">
        <v>82</v>
      </c>
      <c r="R388" t="s">
        <v>100</v>
      </c>
      <c r="S388" t="s">
        <v>82</v>
      </c>
      <c r="AB388">
        <v>200</v>
      </c>
      <c r="AC388" s="1">
        <v>39785.344606481478</v>
      </c>
      <c r="AD388">
        <v>420</v>
      </c>
      <c r="AE388" s="1">
        <v>39785.358564814815</v>
      </c>
      <c r="AF388">
        <v>200</v>
      </c>
      <c r="AG388" s="1">
        <v>39785.36346064815</v>
      </c>
      <c r="AH388">
        <v>420</v>
      </c>
      <c r="AI388" s="1">
        <v>39785.37295138889</v>
      </c>
      <c r="AJ388">
        <v>240</v>
      </c>
      <c r="AK388" s="1">
        <v>39785.377997685187</v>
      </c>
      <c r="AL388">
        <v>420</v>
      </c>
      <c r="AM388" s="1">
        <v>39785.387118055558</v>
      </c>
      <c r="AN388" t="s">
        <v>84</v>
      </c>
      <c r="AP388" t="s">
        <v>84</v>
      </c>
      <c r="AR388" t="s">
        <v>84</v>
      </c>
      <c r="AT388" t="s">
        <v>84</v>
      </c>
      <c r="AV388" t="s">
        <v>84</v>
      </c>
      <c r="AX388" t="s">
        <v>84</v>
      </c>
      <c r="AZ388" t="s">
        <v>84</v>
      </c>
      <c r="BB388" t="s">
        <v>84</v>
      </c>
      <c r="BD388">
        <v>5693</v>
      </c>
      <c r="BE388">
        <v>90</v>
      </c>
      <c r="BF388">
        <v>110</v>
      </c>
      <c r="BG388" t="s">
        <v>79</v>
      </c>
      <c r="BH388">
        <v>35.458372799999999</v>
      </c>
      <c r="BI388">
        <v>139.53511710000001</v>
      </c>
      <c r="BJ388">
        <v>91</v>
      </c>
      <c r="BK388">
        <v>120</v>
      </c>
      <c r="BL388" t="s">
        <v>107</v>
      </c>
      <c r="BM388">
        <v>35.418025800000002</v>
      </c>
      <c r="BN388">
        <v>139.32230419999999</v>
      </c>
      <c r="BO388">
        <v>1</v>
      </c>
      <c r="BP388" t="s">
        <v>81</v>
      </c>
      <c r="BQ388">
        <v>1</v>
      </c>
      <c r="BR388">
        <v>1</v>
      </c>
      <c r="BS388">
        <v>1</v>
      </c>
      <c r="BT388">
        <v>1</v>
      </c>
      <c r="BU388">
        <v>420</v>
      </c>
      <c r="BV388">
        <f>IF(テーブル1[[#This Row],[出発地施設緯度.世界測地系.]]="NA",テーブル1[[#This Row],[Olat]],テーブル1[[#This Row],[出発地施設緯度.世界測地系.]])</f>
        <v>35.4616190683141</v>
      </c>
      <c r="BW388">
        <f>IF(テーブル1[[#This Row],[出発地施設経度.世界測地系.]]="NA",テーブル1[[#This Row],[Olon]],テーブル1[[#This Row],[出発地施設経度.世界測地系.]])</f>
        <v>139.53193725270401</v>
      </c>
      <c r="BX388">
        <f>IF(テーブル1[[#This Row],[到着地施設緯度.世界測地系.]]="NA",テーブル1[[#This Row],[Dlat]],テーブル1[[#This Row],[到着地施設緯度.世界測地系.]])</f>
        <v>35.421272666861199</v>
      </c>
      <c r="BY388">
        <f>IF(テーブル1[[#This Row],[到着地施設経度.世界測地系.]]="NA",テーブル1[[#This Row],[Dlon]],テーブル1[[#This Row],[到着地施設経度.世界測地系.]])</f>
        <v>139.31914388282101</v>
      </c>
      <c r="BZ388">
        <v>35.4616190683141</v>
      </c>
      <c r="CA388">
        <v>139.53193725270401</v>
      </c>
      <c r="CB388">
        <v>35.421272666861199</v>
      </c>
      <c r="CC388">
        <v>139.31914388282101</v>
      </c>
      <c r="CD388">
        <v>35.460224722086402</v>
      </c>
      <c r="CE388">
        <v>139.53792741943101</v>
      </c>
      <c r="CF388">
        <v>35.4201257348155</v>
      </c>
      <c r="CG388">
        <v>139.321736020358</v>
      </c>
    </row>
    <row r="389" spans="2:85" x14ac:dyDescent="0.4">
      <c r="B389">
        <v>196174</v>
      </c>
      <c r="C389" t="s">
        <v>113</v>
      </c>
      <c r="D389">
        <v>100</v>
      </c>
      <c r="E389" t="s">
        <v>101</v>
      </c>
      <c r="F389" s="1">
        <v>39786.346377314818</v>
      </c>
      <c r="G389" s="1">
        <v>39786.389201388891</v>
      </c>
      <c r="H389">
        <v>3700</v>
      </c>
      <c r="I389" t="str">
        <f>テーブル1[[#This Row],[出発地緯度]]&amp;","&amp;テーブル1[[#This Row],[出発地経度]]</f>
        <v>35.4616190683141,139.531937252704</v>
      </c>
      <c r="J389" t="str">
        <f>テーブル1[[#This Row],[到着地緯度]]&amp;","&amp;テーブル1[[#This Row],[到着地経度]]</f>
        <v>35.4212726668612,139.319143882821</v>
      </c>
      <c r="K389" t="s">
        <v>79</v>
      </c>
      <c r="L389" t="s">
        <v>114</v>
      </c>
      <c r="M389" t="s">
        <v>82</v>
      </c>
      <c r="N389" t="s">
        <v>87</v>
      </c>
      <c r="O389" t="s">
        <v>82</v>
      </c>
      <c r="P389" t="s">
        <v>87</v>
      </c>
      <c r="Q389" t="s">
        <v>82</v>
      </c>
      <c r="R389" t="s">
        <v>100</v>
      </c>
      <c r="S389" t="s">
        <v>82</v>
      </c>
      <c r="AB389">
        <v>200</v>
      </c>
      <c r="AC389" s="1">
        <v>39786.352048611108</v>
      </c>
      <c r="AD389">
        <v>420</v>
      </c>
      <c r="AE389" s="1">
        <v>39786.365624999999</v>
      </c>
      <c r="AF389">
        <v>200</v>
      </c>
      <c r="AG389" s="1">
        <v>39786.370833333334</v>
      </c>
      <c r="AH389">
        <v>420</v>
      </c>
      <c r="AI389" s="1">
        <v>39786.377141203702</v>
      </c>
      <c r="AJ389">
        <v>240</v>
      </c>
      <c r="AK389" s="1">
        <v>39786.380694444444</v>
      </c>
      <c r="AL389">
        <v>420</v>
      </c>
      <c r="AM389" s="1">
        <v>39786.388067129628</v>
      </c>
      <c r="AN389" t="s">
        <v>84</v>
      </c>
      <c r="AP389" t="s">
        <v>84</v>
      </c>
      <c r="AR389" t="s">
        <v>84</v>
      </c>
      <c r="AT389" t="s">
        <v>84</v>
      </c>
      <c r="AV389" t="s">
        <v>84</v>
      </c>
      <c r="AX389" t="s">
        <v>84</v>
      </c>
      <c r="AZ389" t="s">
        <v>84</v>
      </c>
      <c r="BB389" t="s">
        <v>84</v>
      </c>
      <c r="BD389">
        <v>5980</v>
      </c>
      <c r="BE389">
        <v>90</v>
      </c>
      <c r="BF389">
        <v>110</v>
      </c>
      <c r="BG389" t="s">
        <v>79</v>
      </c>
      <c r="BH389">
        <v>35.458372799999999</v>
      </c>
      <c r="BI389">
        <v>139.53511710000001</v>
      </c>
      <c r="BJ389">
        <v>91</v>
      </c>
      <c r="BK389">
        <v>120</v>
      </c>
      <c r="BL389" t="s">
        <v>107</v>
      </c>
      <c r="BM389">
        <v>35.418025800000002</v>
      </c>
      <c r="BN389">
        <v>139.32230419999999</v>
      </c>
      <c r="BO389">
        <v>1</v>
      </c>
      <c r="BP389" t="s">
        <v>81</v>
      </c>
      <c r="BQ389">
        <v>1</v>
      </c>
      <c r="BR389">
        <v>1</v>
      </c>
      <c r="BS389">
        <v>1</v>
      </c>
      <c r="BT389">
        <v>1</v>
      </c>
      <c r="BU389">
        <v>420</v>
      </c>
      <c r="BV389">
        <f>IF(テーブル1[[#This Row],[出発地施設緯度.世界測地系.]]="NA",テーブル1[[#This Row],[Olat]],テーブル1[[#This Row],[出発地施設緯度.世界測地系.]])</f>
        <v>35.4616190683141</v>
      </c>
      <c r="BW389">
        <f>IF(テーブル1[[#This Row],[出発地施設経度.世界測地系.]]="NA",テーブル1[[#This Row],[Olon]],テーブル1[[#This Row],[出発地施設経度.世界測地系.]])</f>
        <v>139.53193725270401</v>
      </c>
      <c r="BX389">
        <f>IF(テーブル1[[#This Row],[到着地施設緯度.世界測地系.]]="NA",テーブル1[[#This Row],[Dlat]],テーブル1[[#This Row],[到着地施設緯度.世界測地系.]])</f>
        <v>35.421272666861199</v>
      </c>
      <c r="BY389">
        <f>IF(テーブル1[[#This Row],[到着地施設経度.世界測地系.]]="NA",テーブル1[[#This Row],[Dlon]],テーブル1[[#This Row],[到着地施設経度.世界測地系.]])</f>
        <v>139.31914388282101</v>
      </c>
      <c r="BZ389">
        <v>35.4616190683141</v>
      </c>
      <c r="CA389">
        <v>139.53193725270401</v>
      </c>
      <c r="CB389">
        <v>35.421272666861199</v>
      </c>
      <c r="CC389">
        <v>139.31914388282101</v>
      </c>
      <c r="CD389">
        <v>35.4616892580556</v>
      </c>
      <c r="CE389">
        <v>139.531779762551</v>
      </c>
      <c r="CF389">
        <v>35.420807018842098</v>
      </c>
      <c r="CG389">
        <v>139.31926839392199</v>
      </c>
    </row>
    <row r="390" spans="2:85" x14ac:dyDescent="0.4">
      <c r="B390">
        <v>197002</v>
      </c>
      <c r="C390" t="s">
        <v>113</v>
      </c>
      <c r="D390">
        <v>100</v>
      </c>
      <c r="E390" t="s">
        <v>101</v>
      </c>
      <c r="F390" s="1">
        <v>39787.342106481483</v>
      </c>
      <c r="G390" s="1">
        <v>39787.387233796297</v>
      </c>
      <c r="H390">
        <v>3899</v>
      </c>
      <c r="I390" t="str">
        <f>テーブル1[[#This Row],[出発地緯度]]&amp;","&amp;テーブル1[[#This Row],[出発地経度]]</f>
        <v>35.4616190683141,139.531937252704</v>
      </c>
      <c r="J390" t="str">
        <f>テーブル1[[#This Row],[到着地緯度]]&amp;","&amp;テーブル1[[#This Row],[到着地経度]]</f>
        <v>35.4212726668612,139.319143882821</v>
      </c>
      <c r="K390" t="s">
        <v>79</v>
      </c>
      <c r="L390" t="s">
        <v>114</v>
      </c>
      <c r="M390" t="s">
        <v>82</v>
      </c>
      <c r="N390" t="s">
        <v>87</v>
      </c>
      <c r="O390" t="s">
        <v>82</v>
      </c>
      <c r="P390" t="s">
        <v>87</v>
      </c>
      <c r="Q390" t="s">
        <v>82</v>
      </c>
      <c r="R390" t="s">
        <v>100</v>
      </c>
      <c r="S390" t="s">
        <v>82</v>
      </c>
      <c r="AB390">
        <v>200</v>
      </c>
      <c r="AC390" s="1">
        <v>39787.346203703702</v>
      </c>
      <c r="AD390">
        <v>420</v>
      </c>
      <c r="AE390" s="1">
        <v>39787.358865740738</v>
      </c>
      <c r="AF390">
        <v>200</v>
      </c>
      <c r="AG390" s="1">
        <v>39787.361828703702</v>
      </c>
      <c r="AH390">
        <v>420</v>
      </c>
      <c r="AI390" s="1">
        <v>39787.370694444442</v>
      </c>
      <c r="AJ390">
        <v>240</v>
      </c>
      <c r="AK390" s="1">
        <v>39787.374282407407</v>
      </c>
      <c r="AL390">
        <v>420</v>
      </c>
      <c r="AM390" s="1">
        <v>39787.384629629632</v>
      </c>
      <c r="AN390" t="s">
        <v>84</v>
      </c>
      <c r="AP390" t="s">
        <v>84</v>
      </c>
      <c r="AR390" t="s">
        <v>84</v>
      </c>
      <c r="AT390" t="s">
        <v>84</v>
      </c>
      <c r="AV390" t="s">
        <v>84</v>
      </c>
      <c r="AX390" t="s">
        <v>84</v>
      </c>
      <c r="AZ390" t="s">
        <v>84</v>
      </c>
      <c r="BB390" t="s">
        <v>84</v>
      </c>
      <c r="BD390">
        <v>6392</v>
      </c>
      <c r="BE390">
        <v>90</v>
      </c>
      <c r="BF390">
        <v>110</v>
      </c>
      <c r="BG390" t="s">
        <v>79</v>
      </c>
      <c r="BH390">
        <v>35.458372799999999</v>
      </c>
      <c r="BI390">
        <v>139.53511710000001</v>
      </c>
      <c r="BJ390">
        <v>91</v>
      </c>
      <c r="BK390">
        <v>120</v>
      </c>
      <c r="BL390" t="s">
        <v>107</v>
      </c>
      <c r="BM390">
        <v>35.418025800000002</v>
      </c>
      <c r="BN390">
        <v>139.32230419999999</v>
      </c>
      <c r="BO390">
        <v>1</v>
      </c>
      <c r="BP390" t="s">
        <v>81</v>
      </c>
      <c r="BQ390">
        <v>1</v>
      </c>
      <c r="BR390">
        <v>1</v>
      </c>
      <c r="BS390">
        <v>1</v>
      </c>
      <c r="BT390">
        <v>1</v>
      </c>
      <c r="BU390">
        <v>420</v>
      </c>
      <c r="BV390">
        <f>IF(テーブル1[[#This Row],[出発地施設緯度.世界測地系.]]="NA",テーブル1[[#This Row],[Olat]],テーブル1[[#This Row],[出発地施設緯度.世界測地系.]])</f>
        <v>35.4616190683141</v>
      </c>
      <c r="BW390">
        <f>IF(テーブル1[[#This Row],[出発地施設経度.世界測地系.]]="NA",テーブル1[[#This Row],[Olon]],テーブル1[[#This Row],[出発地施設経度.世界測地系.]])</f>
        <v>139.53193725270401</v>
      </c>
      <c r="BX390">
        <f>IF(テーブル1[[#This Row],[到着地施設緯度.世界測地系.]]="NA",テーブル1[[#This Row],[Dlat]],テーブル1[[#This Row],[到着地施設緯度.世界測地系.]])</f>
        <v>35.421272666861199</v>
      </c>
      <c r="BY390">
        <f>IF(テーブル1[[#This Row],[到着地施設経度.世界測地系.]]="NA",テーブル1[[#This Row],[Dlon]],テーブル1[[#This Row],[到着地施設経度.世界測地系.]])</f>
        <v>139.31914388282101</v>
      </c>
      <c r="BZ390">
        <v>35.4616190683141</v>
      </c>
      <c r="CA390">
        <v>139.53193725270401</v>
      </c>
      <c r="CB390">
        <v>35.421272666861199</v>
      </c>
      <c r="CC390">
        <v>139.31914388282101</v>
      </c>
      <c r="CD390">
        <v>35.460739742342703</v>
      </c>
      <c r="CE390">
        <v>139.51361591476399</v>
      </c>
      <c r="CF390">
        <v>35.420855325387798</v>
      </c>
      <c r="CG390">
        <v>139.31993893600901</v>
      </c>
    </row>
    <row r="391" spans="2:85" x14ac:dyDescent="0.4">
      <c r="B391">
        <v>198331</v>
      </c>
      <c r="C391" t="s">
        <v>113</v>
      </c>
      <c r="D391">
        <v>100</v>
      </c>
      <c r="E391" t="s">
        <v>101</v>
      </c>
      <c r="F391" s="1">
        <v>39790.362835648149</v>
      </c>
      <c r="G391" s="1">
        <v>39790.410081018519</v>
      </c>
      <c r="H391">
        <v>4082</v>
      </c>
      <c r="I391" t="str">
        <f>テーブル1[[#This Row],[出発地緯度]]&amp;","&amp;テーブル1[[#This Row],[出発地経度]]</f>
        <v>35.4616190683141,139.531937252704</v>
      </c>
      <c r="J391" t="str">
        <f>テーブル1[[#This Row],[到着地緯度]]&amp;","&amp;テーブル1[[#This Row],[到着地経度]]</f>
        <v>35.4212726668612,139.319143882821</v>
      </c>
      <c r="K391" t="s">
        <v>79</v>
      </c>
      <c r="L391" t="s">
        <v>114</v>
      </c>
      <c r="M391" t="s">
        <v>82</v>
      </c>
      <c r="N391" t="s">
        <v>87</v>
      </c>
      <c r="O391" t="s">
        <v>82</v>
      </c>
      <c r="P391" t="s">
        <v>87</v>
      </c>
      <c r="Q391" t="s">
        <v>82</v>
      </c>
      <c r="R391" t="s">
        <v>100</v>
      </c>
      <c r="S391" t="s">
        <v>82</v>
      </c>
      <c r="AB391">
        <v>200</v>
      </c>
      <c r="AC391" s="1">
        <v>39790.365648148145</v>
      </c>
      <c r="AD391">
        <v>420</v>
      </c>
      <c r="AE391" s="1">
        <v>39790.380011574074</v>
      </c>
      <c r="AF391">
        <v>200</v>
      </c>
      <c r="AG391" s="1">
        <v>39790.388171296298</v>
      </c>
      <c r="AH391">
        <v>420</v>
      </c>
      <c r="AI391" s="1">
        <v>39790.393877314818</v>
      </c>
      <c r="AJ391">
        <v>240</v>
      </c>
      <c r="AK391" s="1">
        <v>39790.39603009259</v>
      </c>
      <c r="AL391">
        <v>420</v>
      </c>
      <c r="AM391" s="1">
        <v>39790.401863425926</v>
      </c>
      <c r="AN391" t="s">
        <v>84</v>
      </c>
      <c r="AP391" t="s">
        <v>84</v>
      </c>
      <c r="AR391" t="s">
        <v>84</v>
      </c>
      <c r="AT391" t="s">
        <v>84</v>
      </c>
      <c r="AV391" t="s">
        <v>84</v>
      </c>
      <c r="AX391" t="s">
        <v>84</v>
      </c>
      <c r="AZ391" t="s">
        <v>84</v>
      </c>
      <c r="BB391" t="s">
        <v>84</v>
      </c>
      <c r="BD391">
        <v>7208</v>
      </c>
      <c r="BE391">
        <v>90</v>
      </c>
      <c r="BF391">
        <v>110</v>
      </c>
      <c r="BG391" t="s">
        <v>79</v>
      </c>
      <c r="BH391">
        <v>35.458372799999999</v>
      </c>
      <c r="BI391">
        <v>139.53511710000001</v>
      </c>
      <c r="BJ391">
        <v>91</v>
      </c>
      <c r="BK391">
        <v>120</v>
      </c>
      <c r="BL391" t="s">
        <v>107</v>
      </c>
      <c r="BM391">
        <v>35.418025800000002</v>
      </c>
      <c r="BN391">
        <v>139.32230419999999</v>
      </c>
      <c r="BO391">
        <v>1</v>
      </c>
      <c r="BP391" t="s">
        <v>81</v>
      </c>
      <c r="BQ391">
        <v>1</v>
      </c>
      <c r="BR391">
        <v>1</v>
      </c>
      <c r="BS391">
        <v>1</v>
      </c>
      <c r="BT391">
        <v>1</v>
      </c>
      <c r="BU391">
        <v>420</v>
      </c>
      <c r="BV391">
        <f>IF(テーブル1[[#This Row],[出発地施設緯度.世界測地系.]]="NA",テーブル1[[#This Row],[Olat]],テーブル1[[#This Row],[出発地施設緯度.世界測地系.]])</f>
        <v>35.4616190683141</v>
      </c>
      <c r="BW391">
        <f>IF(テーブル1[[#This Row],[出発地施設経度.世界測地系.]]="NA",テーブル1[[#This Row],[Olon]],テーブル1[[#This Row],[出発地施設経度.世界測地系.]])</f>
        <v>139.53193725270401</v>
      </c>
      <c r="BX391">
        <f>IF(テーブル1[[#This Row],[到着地施設緯度.世界測地系.]]="NA",テーブル1[[#This Row],[Dlat]],テーブル1[[#This Row],[到着地施設緯度.世界測地系.]])</f>
        <v>35.421272666861199</v>
      </c>
      <c r="BY391">
        <f>IF(テーブル1[[#This Row],[到着地施設経度.世界測地系.]]="NA",テーブル1[[#This Row],[Dlon]],テーブル1[[#This Row],[到着地施設経度.世界測地系.]])</f>
        <v>139.31914388282101</v>
      </c>
      <c r="BZ391">
        <v>35.4616190683141</v>
      </c>
      <c r="CA391">
        <v>139.53193725270401</v>
      </c>
      <c r="CB391">
        <v>35.421272666861199</v>
      </c>
      <c r="CC391">
        <v>139.31914388282101</v>
      </c>
      <c r="CD391">
        <v>35.4612868944402</v>
      </c>
      <c r="CE391">
        <v>139.531398912708</v>
      </c>
      <c r="CF391">
        <v>35.420785532666002</v>
      </c>
      <c r="CG391">
        <v>139.31992824011101</v>
      </c>
    </row>
    <row r="392" spans="2:85" x14ac:dyDescent="0.4">
      <c r="B392">
        <v>198903</v>
      </c>
      <c r="C392" t="s">
        <v>113</v>
      </c>
      <c r="D392">
        <v>100</v>
      </c>
      <c r="E392" t="s">
        <v>101</v>
      </c>
      <c r="F392" s="1">
        <v>39791.340925925928</v>
      </c>
      <c r="G392" s="1">
        <v>39791.383206018516</v>
      </c>
      <c r="H392">
        <v>3653</v>
      </c>
      <c r="I392" t="str">
        <f>テーブル1[[#This Row],[出発地緯度]]&amp;","&amp;テーブル1[[#This Row],[出発地経度]]</f>
        <v>35.4616190683141,139.531937252704</v>
      </c>
      <c r="J392" t="str">
        <f>テーブル1[[#This Row],[到着地緯度]]&amp;","&amp;テーブル1[[#This Row],[到着地経度]]</f>
        <v>35.4212726668612,139.319143882821</v>
      </c>
      <c r="K392" t="s">
        <v>79</v>
      </c>
      <c r="L392" t="s">
        <v>114</v>
      </c>
      <c r="M392" t="s">
        <v>82</v>
      </c>
      <c r="N392" t="s">
        <v>87</v>
      </c>
      <c r="O392" t="s">
        <v>82</v>
      </c>
      <c r="P392" t="s">
        <v>87</v>
      </c>
      <c r="Q392" t="s">
        <v>82</v>
      </c>
      <c r="R392" t="s">
        <v>100</v>
      </c>
      <c r="S392" t="s">
        <v>82</v>
      </c>
      <c r="AB392">
        <v>200</v>
      </c>
      <c r="AC392" s="1">
        <v>39791.34443287037</v>
      </c>
      <c r="AD392">
        <v>420</v>
      </c>
      <c r="AE392" s="1">
        <v>39791.358888888892</v>
      </c>
      <c r="AF392">
        <v>200</v>
      </c>
      <c r="AG392" s="1">
        <v>39791.361817129633</v>
      </c>
      <c r="AH392">
        <v>420</v>
      </c>
      <c r="AI392" s="1">
        <v>39791.370844907404</v>
      </c>
      <c r="AJ392">
        <v>240</v>
      </c>
      <c r="AK392" s="1">
        <v>39791.374236111114</v>
      </c>
      <c r="AL392">
        <v>420</v>
      </c>
      <c r="AM392" s="1">
        <v>39791.381018518521</v>
      </c>
      <c r="AN392" t="s">
        <v>84</v>
      </c>
      <c r="AP392" t="s">
        <v>84</v>
      </c>
      <c r="AR392" t="s">
        <v>84</v>
      </c>
      <c r="AT392" t="s">
        <v>84</v>
      </c>
      <c r="AV392" t="s">
        <v>84</v>
      </c>
      <c r="AX392" t="s">
        <v>84</v>
      </c>
      <c r="AZ392" t="s">
        <v>84</v>
      </c>
      <c r="BB392" t="s">
        <v>84</v>
      </c>
      <c r="BD392">
        <v>7503</v>
      </c>
      <c r="BE392">
        <v>90</v>
      </c>
      <c r="BF392">
        <v>110</v>
      </c>
      <c r="BG392" t="s">
        <v>79</v>
      </c>
      <c r="BH392">
        <v>35.458372799999999</v>
      </c>
      <c r="BI392">
        <v>139.53511710000001</v>
      </c>
      <c r="BJ392">
        <v>91</v>
      </c>
      <c r="BK392">
        <v>120</v>
      </c>
      <c r="BL392" t="s">
        <v>107</v>
      </c>
      <c r="BM392">
        <v>35.418025800000002</v>
      </c>
      <c r="BN392">
        <v>139.32230419999999</v>
      </c>
      <c r="BO392">
        <v>1</v>
      </c>
      <c r="BP392" t="s">
        <v>81</v>
      </c>
      <c r="BQ392">
        <v>1</v>
      </c>
      <c r="BR392">
        <v>1</v>
      </c>
      <c r="BS392">
        <v>1</v>
      </c>
      <c r="BT392">
        <v>1</v>
      </c>
      <c r="BU392">
        <v>420</v>
      </c>
      <c r="BV392">
        <f>IF(テーブル1[[#This Row],[出発地施設緯度.世界測地系.]]="NA",テーブル1[[#This Row],[Olat]],テーブル1[[#This Row],[出発地施設緯度.世界測地系.]])</f>
        <v>35.4616190683141</v>
      </c>
      <c r="BW392">
        <f>IF(テーブル1[[#This Row],[出発地施設経度.世界測地系.]]="NA",テーブル1[[#This Row],[Olon]],テーブル1[[#This Row],[出発地施設経度.世界測地系.]])</f>
        <v>139.53193725270401</v>
      </c>
      <c r="BX392">
        <f>IF(テーブル1[[#This Row],[到着地施設緯度.世界測地系.]]="NA",テーブル1[[#This Row],[Dlat]],テーブル1[[#This Row],[到着地施設緯度.世界測地系.]])</f>
        <v>35.421272666861199</v>
      </c>
      <c r="BY392">
        <f>IF(テーブル1[[#This Row],[到着地施設経度.世界測地系.]]="NA",テーブル1[[#This Row],[Dlon]],テーブル1[[#This Row],[到着地施設経度.世界測地系.]])</f>
        <v>139.31914388282101</v>
      </c>
      <c r="BZ392">
        <v>35.4616190683141</v>
      </c>
      <c r="CA392">
        <v>139.53193725270401</v>
      </c>
      <c r="CB392">
        <v>35.421272666861199</v>
      </c>
      <c r="CC392">
        <v>139.31914388282101</v>
      </c>
      <c r="CD392">
        <v>35.461539041421702</v>
      </c>
      <c r="CE392">
        <v>139.52990762494699</v>
      </c>
      <c r="CF392">
        <v>35.420807020527398</v>
      </c>
      <c r="CG392">
        <v>139.31936488590799</v>
      </c>
    </row>
    <row r="393" spans="2:85" x14ac:dyDescent="0.4">
      <c r="B393">
        <v>209713</v>
      </c>
      <c r="C393" t="s">
        <v>113</v>
      </c>
      <c r="D393">
        <v>100</v>
      </c>
      <c r="E393" t="s">
        <v>101</v>
      </c>
      <c r="F393" s="1">
        <v>39792.324004629627</v>
      </c>
      <c r="G393" s="1">
        <v>39792.3746875</v>
      </c>
      <c r="H393">
        <v>4379</v>
      </c>
      <c r="I393" t="str">
        <f>テーブル1[[#This Row],[出発地緯度]]&amp;","&amp;テーブル1[[#This Row],[出発地経度]]</f>
        <v>35.4616190683141,139.531937252704</v>
      </c>
      <c r="J393" t="str">
        <f>テーブル1[[#This Row],[到着地緯度]]&amp;","&amp;テーブル1[[#This Row],[到着地経度]]</f>
        <v>35.4212726668612,139.319143882821</v>
      </c>
      <c r="K393" t="s">
        <v>79</v>
      </c>
      <c r="L393" t="s">
        <v>114</v>
      </c>
      <c r="M393" t="s">
        <v>82</v>
      </c>
      <c r="N393" t="s">
        <v>87</v>
      </c>
      <c r="O393" t="s">
        <v>82</v>
      </c>
      <c r="P393" t="s">
        <v>87</v>
      </c>
      <c r="Q393" t="s">
        <v>82</v>
      </c>
      <c r="R393" t="s">
        <v>100</v>
      </c>
      <c r="S393" t="s">
        <v>82</v>
      </c>
      <c r="AB393">
        <v>200</v>
      </c>
      <c r="AC393" s="1">
        <v>39792.328865740739</v>
      </c>
      <c r="AD393">
        <v>420</v>
      </c>
      <c r="AE393" s="1">
        <v>39792.344513888886</v>
      </c>
      <c r="AF393">
        <v>200</v>
      </c>
      <c r="AG393" s="1">
        <v>39792.347060185188</v>
      </c>
      <c r="AH393">
        <v>420</v>
      </c>
      <c r="AI393" s="1">
        <v>39792.354548611111</v>
      </c>
      <c r="AJ393">
        <v>240</v>
      </c>
      <c r="AK393" s="1">
        <v>39792.361805555556</v>
      </c>
      <c r="AL393">
        <v>420</v>
      </c>
      <c r="AM393" s="1">
        <v>39792.372557870367</v>
      </c>
      <c r="AN393" t="s">
        <v>84</v>
      </c>
      <c r="AP393" t="s">
        <v>84</v>
      </c>
      <c r="AR393" t="s">
        <v>84</v>
      </c>
      <c r="AT393" t="s">
        <v>84</v>
      </c>
      <c r="AV393" t="s">
        <v>84</v>
      </c>
      <c r="AX393" t="s">
        <v>84</v>
      </c>
      <c r="AZ393" t="s">
        <v>84</v>
      </c>
      <c r="BB393" t="s">
        <v>84</v>
      </c>
      <c r="BD393">
        <v>7755</v>
      </c>
      <c r="BE393">
        <v>90</v>
      </c>
      <c r="BF393">
        <v>110</v>
      </c>
      <c r="BG393" t="s">
        <v>79</v>
      </c>
      <c r="BH393">
        <v>35.458372799999999</v>
      </c>
      <c r="BI393">
        <v>139.53511710000001</v>
      </c>
      <c r="BJ393">
        <v>91</v>
      </c>
      <c r="BK393">
        <v>120</v>
      </c>
      <c r="BL393" t="s">
        <v>107</v>
      </c>
      <c r="BM393">
        <v>35.418025800000002</v>
      </c>
      <c r="BN393">
        <v>139.32230419999999</v>
      </c>
      <c r="BO393">
        <v>1</v>
      </c>
      <c r="BP393" t="s">
        <v>81</v>
      </c>
      <c r="BQ393">
        <v>1</v>
      </c>
      <c r="BR393">
        <v>1</v>
      </c>
      <c r="BS393">
        <v>1</v>
      </c>
      <c r="BT393">
        <v>1</v>
      </c>
      <c r="BU393">
        <v>420</v>
      </c>
      <c r="BV393">
        <f>IF(テーブル1[[#This Row],[出発地施設緯度.世界測地系.]]="NA",テーブル1[[#This Row],[Olat]],テーブル1[[#This Row],[出発地施設緯度.世界測地系.]])</f>
        <v>35.4616190683141</v>
      </c>
      <c r="BW393">
        <f>IF(テーブル1[[#This Row],[出発地施設経度.世界測地系.]]="NA",テーブル1[[#This Row],[Olon]],テーブル1[[#This Row],[出発地施設経度.世界測地系.]])</f>
        <v>139.53193725270401</v>
      </c>
      <c r="BX393">
        <f>IF(テーブル1[[#This Row],[到着地施設緯度.世界測地系.]]="NA",テーブル1[[#This Row],[Dlat]],テーブル1[[#This Row],[到着地施設緯度.世界測地系.]])</f>
        <v>35.421272666861199</v>
      </c>
      <c r="BY393">
        <f>IF(テーブル1[[#This Row],[到着地施設経度.世界測地系.]]="NA",テーブル1[[#This Row],[Dlon]],テーブル1[[#This Row],[到着地施設経度.世界測地系.]])</f>
        <v>139.31914388282101</v>
      </c>
      <c r="BZ393">
        <v>35.4616190683141</v>
      </c>
      <c r="CA393">
        <v>139.53193725270401</v>
      </c>
      <c r="CB393">
        <v>35.421272666861199</v>
      </c>
      <c r="CC393">
        <v>139.31914388282101</v>
      </c>
      <c r="CD393">
        <v>35.461796547047904</v>
      </c>
      <c r="CE393">
        <v>139.531806555386</v>
      </c>
      <c r="CF393">
        <v>35.4189563153883</v>
      </c>
      <c r="CG393">
        <v>139.31918788582701</v>
      </c>
    </row>
    <row r="394" spans="2:85" x14ac:dyDescent="0.4">
      <c r="B394">
        <v>210854</v>
      </c>
      <c r="C394" t="s">
        <v>113</v>
      </c>
      <c r="D394">
        <v>100</v>
      </c>
      <c r="E394" t="s">
        <v>101</v>
      </c>
      <c r="F394" s="1">
        <v>39794.341064814813</v>
      </c>
      <c r="G394" s="1">
        <v>39794.388171296298</v>
      </c>
      <c r="H394">
        <v>4070</v>
      </c>
      <c r="I394" t="str">
        <f>テーブル1[[#This Row],[出発地緯度]]&amp;","&amp;テーブル1[[#This Row],[出発地経度]]</f>
        <v>35.4616190683141,139.531937252704</v>
      </c>
      <c r="J394" t="str">
        <f>テーブル1[[#This Row],[到着地緯度]]&amp;","&amp;テーブル1[[#This Row],[到着地経度]]</f>
        <v>35.4212726668612,139.319143882821</v>
      </c>
      <c r="K394" t="s">
        <v>79</v>
      </c>
      <c r="L394" t="s">
        <v>114</v>
      </c>
      <c r="M394" t="s">
        <v>82</v>
      </c>
      <c r="N394" t="s">
        <v>87</v>
      </c>
      <c r="O394" t="s">
        <v>82</v>
      </c>
      <c r="P394" t="s">
        <v>87</v>
      </c>
      <c r="Q394" t="s">
        <v>82</v>
      </c>
      <c r="R394" t="s">
        <v>100</v>
      </c>
      <c r="S394" t="s">
        <v>82</v>
      </c>
      <c r="AB394">
        <v>200</v>
      </c>
      <c r="AC394" s="1">
        <v>39794.349166666667</v>
      </c>
      <c r="AD394">
        <v>420</v>
      </c>
      <c r="AE394" s="1">
        <v>39794.358796296299</v>
      </c>
      <c r="AF394">
        <v>200</v>
      </c>
      <c r="AG394" s="1">
        <v>39794.364849537036</v>
      </c>
      <c r="AH394">
        <v>420</v>
      </c>
      <c r="AI394" s="1">
        <v>39794.369016203702</v>
      </c>
      <c r="AJ394">
        <v>240</v>
      </c>
      <c r="AK394" s="1">
        <v>39794.378206018519</v>
      </c>
      <c r="AL394">
        <v>420</v>
      </c>
      <c r="AM394" s="1">
        <v>39794.385185185187</v>
      </c>
      <c r="AN394" t="s">
        <v>84</v>
      </c>
      <c r="AP394" t="s">
        <v>84</v>
      </c>
      <c r="AR394" t="s">
        <v>84</v>
      </c>
      <c r="AT394" t="s">
        <v>84</v>
      </c>
      <c r="AV394" t="s">
        <v>84</v>
      </c>
      <c r="AX394" t="s">
        <v>84</v>
      </c>
      <c r="AZ394" t="s">
        <v>84</v>
      </c>
      <c r="BB394" t="s">
        <v>84</v>
      </c>
      <c r="BD394">
        <v>8359</v>
      </c>
      <c r="BE394">
        <v>90</v>
      </c>
      <c r="BF394">
        <v>110</v>
      </c>
      <c r="BG394" t="s">
        <v>79</v>
      </c>
      <c r="BH394">
        <v>35.458372799999999</v>
      </c>
      <c r="BI394">
        <v>139.53511710000001</v>
      </c>
      <c r="BJ394">
        <v>91</v>
      </c>
      <c r="BK394">
        <v>120</v>
      </c>
      <c r="BL394" t="s">
        <v>107</v>
      </c>
      <c r="BM394">
        <v>35.418025800000002</v>
      </c>
      <c r="BN394">
        <v>139.32230419999999</v>
      </c>
      <c r="BO394">
        <v>1</v>
      </c>
      <c r="BP394" t="s">
        <v>81</v>
      </c>
      <c r="BQ394">
        <v>1</v>
      </c>
      <c r="BR394">
        <v>1</v>
      </c>
      <c r="BS394">
        <v>1</v>
      </c>
      <c r="BT394">
        <v>1</v>
      </c>
      <c r="BU394">
        <v>420</v>
      </c>
      <c r="BV394">
        <f>IF(テーブル1[[#This Row],[出発地施設緯度.世界測地系.]]="NA",テーブル1[[#This Row],[Olat]],テーブル1[[#This Row],[出発地施設緯度.世界測地系.]])</f>
        <v>35.4616190683141</v>
      </c>
      <c r="BW394">
        <f>IF(テーブル1[[#This Row],[出発地施設経度.世界測地系.]]="NA",テーブル1[[#This Row],[Olon]],テーブル1[[#This Row],[出発地施設経度.世界測地系.]])</f>
        <v>139.53193725270401</v>
      </c>
      <c r="BX394">
        <f>IF(テーブル1[[#This Row],[到着地施設緯度.世界測地系.]]="NA",テーブル1[[#This Row],[Dlat]],テーブル1[[#This Row],[到着地施設緯度.世界測地系.]])</f>
        <v>35.421272666861199</v>
      </c>
      <c r="BY394">
        <f>IF(テーブル1[[#This Row],[到着地施設経度.世界測地系.]]="NA",テーブル1[[#This Row],[Dlon]],テーブル1[[#This Row],[到着地施設経度.世界測地系.]])</f>
        <v>139.31914388282101</v>
      </c>
      <c r="BZ394">
        <v>35.4616190683141</v>
      </c>
      <c r="CA394">
        <v>139.53193725270401</v>
      </c>
      <c r="CB394">
        <v>35.421272666861199</v>
      </c>
      <c r="CC394">
        <v>139.31914388282101</v>
      </c>
      <c r="CD394">
        <v>35.461716165297297</v>
      </c>
      <c r="CE394">
        <v>139.532359113198</v>
      </c>
      <c r="CF394">
        <v>35.419879025596202</v>
      </c>
      <c r="CG394">
        <v>139.31969750101601</v>
      </c>
    </row>
    <row r="395" spans="2:85" x14ac:dyDescent="0.4">
      <c r="B395">
        <v>223231</v>
      </c>
      <c r="C395" t="s">
        <v>113</v>
      </c>
      <c r="D395">
        <v>100</v>
      </c>
      <c r="E395" t="s">
        <v>101</v>
      </c>
      <c r="F395" s="1">
        <v>39797.315833333334</v>
      </c>
      <c r="G395" s="1">
        <v>39797.375428240739</v>
      </c>
      <c r="H395">
        <v>5149</v>
      </c>
      <c r="I395" t="str">
        <f>テーブル1[[#This Row],[出発地緯度]]&amp;","&amp;テーブル1[[#This Row],[出発地経度]]</f>
        <v>35.4616190683141,139.531937252704</v>
      </c>
      <c r="J395" t="str">
        <f>テーブル1[[#This Row],[到着地緯度]]&amp;","&amp;テーブル1[[#This Row],[到着地経度]]</f>
        <v>35.4212726668612,139.319143882821</v>
      </c>
      <c r="K395" t="s">
        <v>79</v>
      </c>
      <c r="L395" t="s">
        <v>114</v>
      </c>
      <c r="M395" t="s">
        <v>82</v>
      </c>
      <c r="N395" t="s">
        <v>87</v>
      </c>
      <c r="O395" t="s">
        <v>82</v>
      </c>
      <c r="P395" t="s">
        <v>87</v>
      </c>
      <c r="Q395" t="s">
        <v>82</v>
      </c>
      <c r="R395" t="s">
        <v>100</v>
      </c>
      <c r="AB395">
        <v>200</v>
      </c>
      <c r="AC395" s="1">
        <v>39797.322974537034</v>
      </c>
      <c r="AD395">
        <v>420</v>
      </c>
      <c r="AE395" s="1">
        <v>39797.33630787037</v>
      </c>
      <c r="AF395">
        <v>200</v>
      </c>
      <c r="AG395" s="1">
        <v>39797.342800925922</v>
      </c>
      <c r="AH395">
        <v>420</v>
      </c>
      <c r="AI395" s="1">
        <v>39797.350393518522</v>
      </c>
      <c r="AJ395">
        <v>240</v>
      </c>
      <c r="AK395" s="1">
        <v>39797.372685185182</v>
      </c>
      <c r="AL395" t="s">
        <v>84</v>
      </c>
      <c r="AN395" t="s">
        <v>84</v>
      </c>
      <c r="AP395" t="s">
        <v>84</v>
      </c>
      <c r="AR395" t="s">
        <v>84</v>
      </c>
      <c r="AT395" t="s">
        <v>84</v>
      </c>
      <c r="AV395" t="s">
        <v>84</v>
      </c>
      <c r="AX395" t="s">
        <v>84</v>
      </c>
      <c r="AZ395" t="s">
        <v>84</v>
      </c>
      <c r="BB395" t="s">
        <v>84</v>
      </c>
      <c r="BD395">
        <v>9337</v>
      </c>
      <c r="BE395">
        <v>90</v>
      </c>
      <c r="BF395">
        <v>110</v>
      </c>
      <c r="BG395" t="s">
        <v>79</v>
      </c>
      <c r="BH395">
        <v>35.458372799999999</v>
      </c>
      <c r="BI395">
        <v>139.53511710000001</v>
      </c>
      <c r="BJ395">
        <v>91</v>
      </c>
      <c r="BK395">
        <v>120</v>
      </c>
      <c r="BL395" t="s">
        <v>107</v>
      </c>
      <c r="BM395">
        <v>35.418025800000002</v>
      </c>
      <c r="BN395">
        <v>139.32230419999999</v>
      </c>
      <c r="BO395">
        <v>1</v>
      </c>
      <c r="BP395" t="s">
        <v>81</v>
      </c>
      <c r="BQ395">
        <v>1</v>
      </c>
      <c r="BR395">
        <v>1</v>
      </c>
      <c r="BS395">
        <v>1</v>
      </c>
      <c r="BT395">
        <v>1</v>
      </c>
      <c r="BU395">
        <v>420</v>
      </c>
      <c r="BV395">
        <f>IF(テーブル1[[#This Row],[出発地施設緯度.世界測地系.]]="NA",テーブル1[[#This Row],[Olat]],テーブル1[[#This Row],[出発地施設緯度.世界測地系.]])</f>
        <v>35.4616190683141</v>
      </c>
      <c r="BW395">
        <f>IF(テーブル1[[#This Row],[出発地施設経度.世界測地系.]]="NA",テーブル1[[#This Row],[Olon]],テーブル1[[#This Row],[出発地施設経度.世界測地系.]])</f>
        <v>139.53193725270401</v>
      </c>
      <c r="BX395">
        <f>IF(テーブル1[[#This Row],[到着地施設緯度.世界測地系.]]="NA",テーブル1[[#This Row],[Dlat]],テーブル1[[#This Row],[到着地施設緯度.世界測地系.]])</f>
        <v>35.421272666861199</v>
      </c>
      <c r="BY395">
        <f>IF(テーブル1[[#This Row],[到着地施設経度.世界測地系.]]="NA",テーブル1[[#This Row],[Dlon]],テーブル1[[#This Row],[到着地施設経度.世界測地系.]])</f>
        <v>139.31914388282101</v>
      </c>
      <c r="BZ395">
        <v>35.4616190683141</v>
      </c>
      <c r="CA395">
        <v>139.53193725270401</v>
      </c>
      <c r="CB395">
        <v>35.421272666861199</v>
      </c>
      <c r="CC395">
        <v>139.31914388282101</v>
      </c>
      <c r="CD395">
        <v>35.461957541166598</v>
      </c>
      <c r="CE395">
        <v>139.53245569406201</v>
      </c>
      <c r="CF395">
        <v>35.420399357667499</v>
      </c>
      <c r="CG395">
        <v>139.31899483541201</v>
      </c>
    </row>
    <row r="396" spans="2:85" x14ac:dyDescent="0.4">
      <c r="B396">
        <v>223745</v>
      </c>
      <c r="C396" t="s">
        <v>113</v>
      </c>
      <c r="D396">
        <v>100</v>
      </c>
      <c r="E396" t="s">
        <v>101</v>
      </c>
      <c r="F396" s="1">
        <v>39798.285358796296</v>
      </c>
      <c r="G396" s="1">
        <v>39798.338495370372</v>
      </c>
      <c r="H396">
        <v>4591</v>
      </c>
      <c r="I396" t="str">
        <f>テーブル1[[#This Row],[出発地緯度]]&amp;","&amp;テーブル1[[#This Row],[出発地経度]]</f>
        <v>35.4616190683141,139.531937252704</v>
      </c>
      <c r="J396" t="str">
        <f>テーブル1[[#This Row],[到着地緯度]]&amp;","&amp;テーブル1[[#This Row],[到着地経度]]</f>
        <v>35.4212726668612,139.319143882821</v>
      </c>
      <c r="K396" t="s">
        <v>79</v>
      </c>
      <c r="L396" t="s">
        <v>114</v>
      </c>
      <c r="M396" t="s">
        <v>82</v>
      </c>
      <c r="N396" t="s">
        <v>87</v>
      </c>
      <c r="O396" t="s">
        <v>82</v>
      </c>
      <c r="P396" t="s">
        <v>87</v>
      </c>
      <c r="Q396" t="s">
        <v>82</v>
      </c>
      <c r="R396" t="s">
        <v>100</v>
      </c>
      <c r="S396" t="s">
        <v>82</v>
      </c>
      <c r="AB396">
        <v>200</v>
      </c>
      <c r="AC396" s="1">
        <v>39798.290856481479</v>
      </c>
      <c r="AD396">
        <v>420</v>
      </c>
      <c r="AE396" s="1">
        <v>39798.304456018515</v>
      </c>
      <c r="AF396">
        <v>200</v>
      </c>
      <c r="AG396" s="1">
        <v>39798.308761574073</v>
      </c>
      <c r="AH396">
        <v>420</v>
      </c>
      <c r="AI396" s="1">
        <v>39798.318148148152</v>
      </c>
      <c r="AJ396">
        <v>240</v>
      </c>
      <c r="AK396" s="1">
        <v>39798.325266203705</v>
      </c>
      <c r="AL396">
        <v>420</v>
      </c>
      <c r="AM396" s="1">
        <v>39798.336516203701</v>
      </c>
      <c r="AN396" t="s">
        <v>84</v>
      </c>
      <c r="AP396" t="s">
        <v>84</v>
      </c>
      <c r="AR396" t="s">
        <v>84</v>
      </c>
      <c r="AT396" t="s">
        <v>84</v>
      </c>
      <c r="AV396" t="s">
        <v>84</v>
      </c>
      <c r="AX396" t="s">
        <v>84</v>
      </c>
      <c r="AZ396" t="s">
        <v>84</v>
      </c>
      <c r="BB396" t="s">
        <v>84</v>
      </c>
      <c r="BD396">
        <v>9593</v>
      </c>
      <c r="BE396">
        <v>90</v>
      </c>
      <c r="BF396">
        <v>110</v>
      </c>
      <c r="BG396" t="s">
        <v>79</v>
      </c>
      <c r="BH396">
        <v>35.458372799999999</v>
      </c>
      <c r="BI396">
        <v>139.53511710000001</v>
      </c>
      <c r="BJ396">
        <v>91</v>
      </c>
      <c r="BK396">
        <v>120</v>
      </c>
      <c r="BL396" t="s">
        <v>107</v>
      </c>
      <c r="BM396">
        <v>35.418025800000002</v>
      </c>
      <c r="BN396">
        <v>139.32230419999999</v>
      </c>
      <c r="BO396">
        <v>1</v>
      </c>
      <c r="BP396" t="s">
        <v>81</v>
      </c>
      <c r="BQ396">
        <v>1</v>
      </c>
      <c r="BR396">
        <v>1</v>
      </c>
      <c r="BS396">
        <v>1</v>
      </c>
      <c r="BT396">
        <v>1</v>
      </c>
      <c r="BU396">
        <v>420</v>
      </c>
      <c r="BV396">
        <f>IF(テーブル1[[#This Row],[出発地施設緯度.世界測地系.]]="NA",テーブル1[[#This Row],[Olat]],テーブル1[[#This Row],[出発地施設緯度.世界測地系.]])</f>
        <v>35.4616190683141</v>
      </c>
      <c r="BW396">
        <f>IF(テーブル1[[#This Row],[出発地施設経度.世界測地系.]]="NA",テーブル1[[#This Row],[Olon]],テーブル1[[#This Row],[出発地施設経度.世界測地系.]])</f>
        <v>139.53193725270401</v>
      </c>
      <c r="BX396">
        <f>IF(テーブル1[[#This Row],[到着地施設緯度.世界測地系.]]="NA",テーブル1[[#This Row],[Dlat]],テーブル1[[#This Row],[到着地施設緯度.世界測地系.]])</f>
        <v>35.421272666861199</v>
      </c>
      <c r="BY396">
        <f>IF(テーブル1[[#This Row],[到着地施設経度.世界測地系.]]="NA",テーブル1[[#This Row],[Dlon]],テーブル1[[#This Row],[到着地施設経度.世界測地系.]])</f>
        <v>139.31914388282101</v>
      </c>
      <c r="BZ396">
        <v>35.4616190683141</v>
      </c>
      <c r="CA396">
        <v>139.53193725270401</v>
      </c>
      <c r="CB396">
        <v>35.421272666861199</v>
      </c>
      <c r="CC396">
        <v>139.31914388282101</v>
      </c>
      <c r="CD396">
        <v>35.461689257680099</v>
      </c>
      <c r="CE396">
        <v>139.53175826433699</v>
      </c>
      <c r="CF396">
        <v>35.421236280050302</v>
      </c>
      <c r="CG396">
        <v>139.31967614029301</v>
      </c>
    </row>
    <row r="397" spans="2:85" x14ac:dyDescent="0.4">
      <c r="B397">
        <v>224142</v>
      </c>
      <c r="C397" t="s">
        <v>113</v>
      </c>
      <c r="D397">
        <v>100</v>
      </c>
      <c r="E397" t="s">
        <v>101</v>
      </c>
      <c r="F397" s="1">
        <v>39800.340949074074</v>
      </c>
      <c r="G397" s="1">
        <v>39800.390069444446</v>
      </c>
      <c r="H397">
        <v>4244</v>
      </c>
      <c r="I397" t="str">
        <f>テーブル1[[#This Row],[出発地緯度]]&amp;","&amp;テーブル1[[#This Row],[出発地経度]]</f>
        <v>35.4616190683141,139.531937252704</v>
      </c>
      <c r="J397" t="str">
        <f>テーブル1[[#This Row],[到着地緯度]]&amp;","&amp;テーブル1[[#This Row],[到着地経度]]</f>
        <v>35.4212726668612,139.319143882821</v>
      </c>
      <c r="K397" t="s">
        <v>79</v>
      </c>
      <c r="L397" t="s">
        <v>114</v>
      </c>
      <c r="M397" t="s">
        <v>82</v>
      </c>
      <c r="N397" t="s">
        <v>87</v>
      </c>
      <c r="O397" t="s">
        <v>82</v>
      </c>
      <c r="P397" t="s">
        <v>87</v>
      </c>
      <c r="Q397" t="s">
        <v>82</v>
      </c>
      <c r="R397" t="s">
        <v>100</v>
      </c>
      <c r="S397" t="s">
        <v>82</v>
      </c>
      <c r="AB397">
        <v>200</v>
      </c>
      <c r="AC397" s="1">
        <v>39800.3440625</v>
      </c>
      <c r="AD397">
        <v>420</v>
      </c>
      <c r="AE397" s="1">
        <v>39800.358611111114</v>
      </c>
      <c r="AF397">
        <v>200</v>
      </c>
      <c r="AG397" s="1">
        <v>39800.362164351849</v>
      </c>
      <c r="AH397">
        <v>420</v>
      </c>
      <c r="AI397" s="1">
        <v>39800.36986111111</v>
      </c>
      <c r="AJ397">
        <v>240</v>
      </c>
      <c r="AK397" s="1">
        <v>39800.378437500003</v>
      </c>
      <c r="AL397">
        <v>420</v>
      </c>
      <c r="AM397" s="1">
        <v>39800.388391203705</v>
      </c>
      <c r="AN397" t="s">
        <v>84</v>
      </c>
      <c r="AP397" t="s">
        <v>84</v>
      </c>
      <c r="AR397" t="s">
        <v>84</v>
      </c>
      <c r="AT397" t="s">
        <v>84</v>
      </c>
      <c r="AV397" t="s">
        <v>84</v>
      </c>
      <c r="AX397" t="s">
        <v>84</v>
      </c>
      <c r="AZ397" t="s">
        <v>84</v>
      </c>
      <c r="BB397" t="s">
        <v>84</v>
      </c>
      <c r="BD397">
        <v>9938</v>
      </c>
      <c r="BE397">
        <v>90</v>
      </c>
      <c r="BF397">
        <v>110</v>
      </c>
      <c r="BG397" t="s">
        <v>79</v>
      </c>
      <c r="BH397">
        <v>35.458372799999999</v>
      </c>
      <c r="BI397">
        <v>139.53511710000001</v>
      </c>
      <c r="BJ397">
        <v>91</v>
      </c>
      <c r="BK397">
        <v>120</v>
      </c>
      <c r="BL397" t="s">
        <v>107</v>
      </c>
      <c r="BM397">
        <v>35.418025800000002</v>
      </c>
      <c r="BN397">
        <v>139.32230419999999</v>
      </c>
      <c r="BO397">
        <v>1</v>
      </c>
      <c r="BP397" t="s">
        <v>81</v>
      </c>
      <c r="BQ397">
        <v>1</v>
      </c>
      <c r="BR397">
        <v>1</v>
      </c>
      <c r="BS397">
        <v>1</v>
      </c>
      <c r="BT397">
        <v>1</v>
      </c>
      <c r="BU397">
        <v>420</v>
      </c>
      <c r="BV397">
        <f>IF(テーブル1[[#This Row],[出発地施設緯度.世界測地系.]]="NA",テーブル1[[#This Row],[Olat]],テーブル1[[#This Row],[出発地施設緯度.世界測地系.]])</f>
        <v>35.4616190683141</v>
      </c>
      <c r="BW397">
        <f>IF(テーブル1[[#This Row],[出発地施設経度.世界測地系.]]="NA",テーブル1[[#This Row],[Olon]],テーブル1[[#This Row],[出発地施設経度.世界測地系.]])</f>
        <v>139.53193725270401</v>
      </c>
      <c r="BX397">
        <f>IF(テーブル1[[#This Row],[到着地施設緯度.世界測地系.]]="NA",テーブル1[[#This Row],[Dlat]],テーブル1[[#This Row],[到着地施設緯度.世界測地系.]])</f>
        <v>35.421272666861199</v>
      </c>
      <c r="BY397">
        <f>IF(テーブル1[[#This Row],[到着地施設経度.世界測地系.]]="NA",テーブル1[[#This Row],[Dlon]],テーブル1[[#This Row],[到着地施設経度.世界測地系.]])</f>
        <v>139.31914388282101</v>
      </c>
      <c r="BZ397">
        <v>35.4616190683141</v>
      </c>
      <c r="CA397">
        <v>139.53193725270401</v>
      </c>
      <c r="CB397">
        <v>35.421272666861199</v>
      </c>
      <c r="CC397">
        <v>139.31914388282101</v>
      </c>
      <c r="CD397">
        <v>35.463588258404499</v>
      </c>
      <c r="CE397">
        <v>139.53197825862301</v>
      </c>
      <c r="CF397">
        <v>35.420715829250902</v>
      </c>
      <c r="CG397">
        <v>139.31930589500601</v>
      </c>
    </row>
    <row r="398" spans="2:85" x14ac:dyDescent="0.4">
      <c r="B398">
        <v>224462</v>
      </c>
      <c r="C398" t="s">
        <v>113</v>
      </c>
      <c r="D398">
        <v>100</v>
      </c>
      <c r="E398" t="s">
        <v>101</v>
      </c>
      <c r="F398" s="1">
        <v>39801.255497685182</v>
      </c>
      <c r="G398" s="1">
        <v>39801.304375</v>
      </c>
      <c r="H398">
        <v>4223</v>
      </c>
      <c r="I398" t="str">
        <f>テーブル1[[#This Row],[出発地緯度]]&amp;","&amp;テーブル1[[#This Row],[出発地経度]]</f>
        <v>35.4616190683141,139.531937252704</v>
      </c>
      <c r="J398" t="str">
        <f>テーブル1[[#This Row],[到着地緯度]]&amp;","&amp;テーブル1[[#This Row],[到着地経度]]</f>
        <v>35.4212726668612,139.319143882821</v>
      </c>
      <c r="K398" t="s">
        <v>79</v>
      </c>
      <c r="L398" t="s">
        <v>114</v>
      </c>
      <c r="M398" t="s">
        <v>82</v>
      </c>
      <c r="N398" t="s">
        <v>87</v>
      </c>
      <c r="O398" t="s">
        <v>82</v>
      </c>
      <c r="P398" t="s">
        <v>87</v>
      </c>
      <c r="Q398" t="s">
        <v>82</v>
      </c>
      <c r="R398" t="s">
        <v>100</v>
      </c>
      <c r="S398" t="s">
        <v>82</v>
      </c>
      <c r="AB398">
        <v>200</v>
      </c>
      <c r="AC398" s="1">
        <v>39801.258518518516</v>
      </c>
      <c r="AD398">
        <v>420</v>
      </c>
      <c r="AE398" s="1">
        <v>39801.272465277776</v>
      </c>
      <c r="AF398">
        <v>200</v>
      </c>
      <c r="AG398" s="1">
        <v>39801.275509259256</v>
      </c>
      <c r="AH398">
        <v>420</v>
      </c>
      <c r="AI398" s="1">
        <v>39801.28162037037</v>
      </c>
      <c r="AJ398">
        <v>240</v>
      </c>
      <c r="AK398" s="1">
        <v>39801.289074074077</v>
      </c>
      <c r="AL398">
        <v>420</v>
      </c>
      <c r="AM398" s="1">
        <v>39801.304340277777</v>
      </c>
      <c r="AN398" t="s">
        <v>84</v>
      </c>
      <c r="AP398" t="s">
        <v>84</v>
      </c>
      <c r="AR398" t="s">
        <v>84</v>
      </c>
      <c r="AT398" t="s">
        <v>84</v>
      </c>
      <c r="AV398" t="s">
        <v>84</v>
      </c>
      <c r="AX398" t="s">
        <v>84</v>
      </c>
      <c r="AZ398" t="s">
        <v>84</v>
      </c>
      <c r="BB398" t="s">
        <v>84</v>
      </c>
      <c r="BD398">
        <v>10176</v>
      </c>
      <c r="BE398">
        <v>90</v>
      </c>
      <c r="BF398">
        <v>110</v>
      </c>
      <c r="BG398" t="s">
        <v>79</v>
      </c>
      <c r="BH398">
        <v>35.458372799999999</v>
      </c>
      <c r="BI398">
        <v>139.53511710000001</v>
      </c>
      <c r="BJ398">
        <v>91</v>
      </c>
      <c r="BK398">
        <v>120</v>
      </c>
      <c r="BL398" t="s">
        <v>107</v>
      </c>
      <c r="BM398">
        <v>35.418025800000002</v>
      </c>
      <c r="BN398">
        <v>139.32230419999999</v>
      </c>
      <c r="BO398">
        <v>1</v>
      </c>
      <c r="BP398" t="s">
        <v>81</v>
      </c>
      <c r="BQ398">
        <v>1</v>
      </c>
      <c r="BR398">
        <v>1</v>
      </c>
      <c r="BS398">
        <v>1</v>
      </c>
      <c r="BT398">
        <v>1</v>
      </c>
      <c r="BU398">
        <v>420</v>
      </c>
      <c r="BV398">
        <f>IF(テーブル1[[#This Row],[出発地施設緯度.世界測地系.]]="NA",テーブル1[[#This Row],[Olat]],テーブル1[[#This Row],[出発地施設緯度.世界測地系.]])</f>
        <v>35.4616190683141</v>
      </c>
      <c r="BW398">
        <f>IF(テーブル1[[#This Row],[出発地施設経度.世界測地系.]]="NA",テーブル1[[#This Row],[Olon]],テーブル1[[#This Row],[出発地施設経度.世界測地系.]])</f>
        <v>139.53193725270401</v>
      </c>
      <c r="BX398">
        <f>IF(テーブル1[[#This Row],[到着地施設緯度.世界測地系.]]="NA",テーブル1[[#This Row],[Dlat]],テーブル1[[#This Row],[到着地施設緯度.世界測地系.]])</f>
        <v>35.421272666861199</v>
      </c>
      <c r="BY398">
        <f>IF(テーブル1[[#This Row],[到着地施設経度.世界測地系.]]="NA",テーブル1[[#This Row],[Dlon]],テーブル1[[#This Row],[到着地施設経度.世界測地系.]])</f>
        <v>139.31914388282101</v>
      </c>
      <c r="BZ398">
        <v>35.4616190683141</v>
      </c>
      <c r="CA398">
        <v>139.53193725270401</v>
      </c>
      <c r="CB398">
        <v>35.421272666861199</v>
      </c>
      <c r="CC398">
        <v>139.31914388282101</v>
      </c>
      <c r="CD398">
        <v>35.462767540191898</v>
      </c>
      <c r="CE398">
        <v>139.531634924928</v>
      </c>
      <c r="CF398">
        <v>35.422325156929702</v>
      </c>
      <c r="CG398">
        <v>139.319295221788</v>
      </c>
    </row>
    <row r="399" spans="2:85" x14ac:dyDescent="0.4">
      <c r="B399">
        <v>225603</v>
      </c>
      <c r="C399" t="s">
        <v>113</v>
      </c>
      <c r="D399">
        <v>100</v>
      </c>
      <c r="E399" t="s">
        <v>101</v>
      </c>
      <c r="F399" s="1">
        <v>39804.469918981478</v>
      </c>
      <c r="G399" s="1">
        <v>39804.52140046296</v>
      </c>
      <c r="H399">
        <v>4448</v>
      </c>
      <c r="I399" t="str">
        <f>テーブル1[[#This Row],[出発地緯度]]&amp;","&amp;テーブル1[[#This Row],[出発地経度]]</f>
        <v>35.4616190683141,139.531937252704</v>
      </c>
      <c r="J399" t="str">
        <f>テーブル1[[#This Row],[到着地緯度]]&amp;","&amp;テーブル1[[#This Row],[到着地経度]]</f>
        <v>35.4212726668612,139.319143882821</v>
      </c>
      <c r="K399" t="s">
        <v>79</v>
      </c>
      <c r="L399" t="s">
        <v>114</v>
      </c>
      <c r="M399" t="s">
        <v>82</v>
      </c>
      <c r="N399" t="s">
        <v>87</v>
      </c>
      <c r="O399" t="s">
        <v>82</v>
      </c>
      <c r="P399" t="s">
        <v>87</v>
      </c>
      <c r="Q399" t="s">
        <v>82</v>
      </c>
      <c r="R399" t="s">
        <v>100</v>
      </c>
      <c r="S399" t="s">
        <v>82</v>
      </c>
      <c r="AB399">
        <v>200</v>
      </c>
      <c r="AC399" s="1">
        <v>39804.472870370373</v>
      </c>
      <c r="AD399">
        <v>420</v>
      </c>
      <c r="AE399" s="1">
        <v>39804.487303240741</v>
      </c>
      <c r="AF399">
        <v>200</v>
      </c>
      <c r="AG399" s="1">
        <v>39804.49355324074</v>
      </c>
      <c r="AH399">
        <v>420</v>
      </c>
      <c r="AI399" s="1">
        <v>39804.500520833331</v>
      </c>
      <c r="AJ399">
        <v>240</v>
      </c>
      <c r="AK399" s="1">
        <v>39804.507476851853</v>
      </c>
      <c r="AL399">
        <v>420</v>
      </c>
      <c r="AM399" s="1">
        <v>39804.515625</v>
      </c>
      <c r="AN399" t="s">
        <v>84</v>
      </c>
      <c r="AP399" t="s">
        <v>84</v>
      </c>
      <c r="AR399" t="s">
        <v>84</v>
      </c>
      <c r="AT399" t="s">
        <v>84</v>
      </c>
      <c r="AV399" t="s">
        <v>84</v>
      </c>
      <c r="AX399" t="s">
        <v>84</v>
      </c>
      <c r="AZ399" t="s">
        <v>84</v>
      </c>
      <c r="BB399" t="s">
        <v>84</v>
      </c>
      <c r="BD399">
        <v>11120</v>
      </c>
      <c r="BE399">
        <v>90</v>
      </c>
      <c r="BF399">
        <v>110</v>
      </c>
      <c r="BG399" t="s">
        <v>79</v>
      </c>
      <c r="BH399">
        <v>35.458372799999999</v>
      </c>
      <c r="BI399">
        <v>139.53511710000001</v>
      </c>
      <c r="BJ399">
        <v>91</v>
      </c>
      <c r="BK399">
        <v>120</v>
      </c>
      <c r="BL399" t="s">
        <v>107</v>
      </c>
      <c r="BM399">
        <v>35.418025800000002</v>
      </c>
      <c r="BN399">
        <v>139.32230419999999</v>
      </c>
      <c r="BO399">
        <v>1</v>
      </c>
      <c r="BP399" t="s">
        <v>81</v>
      </c>
      <c r="BQ399">
        <v>1</v>
      </c>
      <c r="BR399">
        <v>1</v>
      </c>
      <c r="BS399">
        <v>1</v>
      </c>
      <c r="BT399">
        <v>1</v>
      </c>
      <c r="BU399">
        <v>420</v>
      </c>
      <c r="BV399">
        <f>IF(テーブル1[[#This Row],[出発地施設緯度.世界測地系.]]="NA",テーブル1[[#This Row],[Olat]],テーブル1[[#This Row],[出発地施設緯度.世界測地系.]])</f>
        <v>35.4616190683141</v>
      </c>
      <c r="BW399">
        <f>IF(テーブル1[[#This Row],[出発地施設経度.世界測地系.]]="NA",テーブル1[[#This Row],[Olon]],テーブル1[[#This Row],[出発地施設経度.世界測地系.]])</f>
        <v>139.53193725270401</v>
      </c>
      <c r="BX399">
        <f>IF(テーブル1[[#This Row],[到着地施設緯度.世界測地系.]]="NA",テーブル1[[#This Row],[Dlat]],テーブル1[[#This Row],[到着地施設緯度.世界測地系.]])</f>
        <v>35.421272666861199</v>
      </c>
      <c r="BY399">
        <f>IF(テーブル1[[#This Row],[到着地施設経度.世界測地系.]]="NA",テーブル1[[#This Row],[Dlon]],テーブル1[[#This Row],[到着地施設経度.世界測地系.]])</f>
        <v>139.31914388282101</v>
      </c>
      <c r="BZ399">
        <v>35.4616190683141</v>
      </c>
      <c r="CA399">
        <v>139.53193725270401</v>
      </c>
      <c r="CB399">
        <v>35.421272666861199</v>
      </c>
      <c r="CC399">
        <v>139.31914388282101</v>
      </c>
      <c r="CD399">
        <v>35.463035732028203</v>
      </c>
      <c r="CE399">
        <v>139.53280981500501</v>
      </c>
      <c r="CF399">
        <v>35.420925016529303</v>
      </c>
      <c r="CG399">
        <v>139.319858539477</v>
      </c>
    </row>
    <row r="400" spans="2:85" x14ac:dyDescent="0.4">
      <c r="B400">
        <v>225872</v>
      </c>
      <c r="C400" t="s">
        <v>113</v>
      </c>
      <c r="D400">
        <v>100</v>
      </c>
      <c r="E400" t="s">
        <v>101</v>
      </c>
      <c r="F400" s="1">
        <v>39805.308113425926</v>
      </c>
      <c r="G400" s="1">
        <v>39805.361539351848</v>
      </c>
      <c r="H400">
        <v>4616</v>
      </c>
      <c r="I400" t="str">
        <f>テーブル1[[#This Row],[出発地緯度]]&amp;","&amp;テーブル1[[#This Row],[出発地経度]]</f>
        <v>35.4616190683141,139.531937252704</v>
      </c>
      <c r="J400" t="str">
        <f>テーブル1[[#This Row],[到着地緯度]]&amp;","&amp;テーブル1[[#This Row],[到着地経度]]</f>
        <v>35.4212726668612,139.319143882821</v>
      </c>
      <c r="K400" t="s">
        <v>79</v>
      </c>
      <c r="L400" t="s">
        <v>114</v>
      </c>
      <c r="M400" t="s">
        <v>82</v>
      </c>
      <c r="N400" t="s">
        <v>87</v>
      </c>
      <c r="O400" t="s">
        <v>82</v>
      </c>
      <c r="P400" t="s">
        <v>87</v>
      </c>
      <c r="Q400" t="s">
        <v>82</v>
      </c>
      <c r="R400" t="s">
        <v>100</v>
      </c>
      <c r="S400" t="s">
        <v>82</v>
      </c>
      <c r="AB400">
        <v>200</v>
      </c>
      <c r="AC400" s="1">
        <v>39805.312951388885</v>
      </c>
      <c r="AD400">
        <v>420</v>
      </c>
      <c r="AE400" s="1">
        <v>39805.328958333332</v>
      </c>
      <c r="AF400">
        <v>200</v>
      </c>
      <c r="AG400" s="1">
        <v>39805.333483796298</v>
      </c>
      <c r="AH400">
        <v>420</v>
      </c>
      <c r="AI400" s="1">
        <v>39805.340358796297</v>
      </c>
      <c r="AJ400">
        <v>240</v>
      </c>
      <c r="AK400" s="1">
        <v>39805.346041666664</v>
      </c>
      <c r="AL400">
        <v>420</v>
      </c>
      <c r="AM400" s="1">
        <v>39805.358831018515</v>
      </c>
      <c r="AN400" t="s">
        <v>84</v>
      </c>
      <c r="AP400" t="s">
        <v>84</v>
      </c>
      <c r="AR400" t="s">
        <v>84</v>
      </c>
      <c r="AT400" t="s">
        <v>84</v>
      </c>
      <c r="AV400" t="s">
        <v>84</v>
      </c>
      <c r="AX400" t="s">
        <v>84</v>
      </c>
      <c r="AZ400" t="s">
        <v>84</v>
      </c>
      <c r="BB400" t="s">
        <v>84</v>
      </c>
      <c r="BD400">
        <v>11350</v>
      </c>
      <c r="BE400">
        <v>90</v>
      </c>
      <c r="BF400">
        <v>110</v>
      </c>
      <c r="BG400" t="s">
        <v>79</v>
      </c>
      <c r="BH400">
        <v>35.458372799999999</v>
      </c>
      <c r="BI400">
        <v>139.53511710000001</v>
      </c>
      <c r="BJ400">
        <v>91</v>
      </c>
      <c r="BK400">
        <v>120</v>
      </c>
      <c r="BL400" t="s">
        <v>107</v>
      </c>
      <c r="BM400">
        <v>35.418025800000002</v>
      </c>
      <c r="BN400">
        <v>139.32230419999999</v>
      </c>
      <c r="BO400">
        <v>1</v>
      </c>
      <c r="BP400" t="s">
        <v>81</v>
      </c>
      <c r="BQ400">
        <v>1</v>
      </c>
      <c r="BR400">
        <v>1</v>
      </c>
      <c r="BS400">
        <v>1</v>
      </c>
      <c r="BT400">
        <v>1</v>
      </c>
      <c r="BU400">
        <v>420</v>
      </c>
      <c r="BV400">
        <f>IF(テーブル1[[#This Row],[出発地施設緯度.世界測地系.]]="NA",テーブル1[[#This Row],[Olat]],テーブル1[[#This Row],[出発地施設緯度.世界測地系.]])</f>
        <v>35.4616190683141</v>
      </c>
      <c r="BW400">
        <f>IF(テーブル1[[#This Row],[出発地施設経度.世界測地系.]]="NA",テーブル1[[#This Row],[Olon]],テーブル1[[#This Row],[出発地施設経度.世界測地系.]])</f>
        <v>139.53193725270401</v>
      </c>
      <c r="BX400">
        <f>IF(テーブル1[[#This Row],[到着地施設緯度.世界測地系.]]="NA",テーブル1[[#This Row],[Dlat]],テーブル1[[#This Row],[到着地施設緯度.世界測地系.]])</f>
        <v>35.421272666861199</v>
      </c>
      <c r="BY400">
        <f>IF(テーブル1[[#This Row],[到着地施設経度.世界測地系.]]="NA",テーブル1[[#This Row],[Dlon]],テーブル1[[#This Row],[到着地施設経度.世界測地系.]])</f>
        <v>139.31914388282101</v>
      </c>
      <c r="BZ400">
        <v>35.4616190683141</v>
      </c>
      <c r="CA400">
        <v>139.53193725270401</v>
      </c>
      <c r="CB400">
        <v>35.421272666861199</v>
      </c>
      <c r="CC400">
        <v>139.31914388282101</v>
      </c>
      <c r="CD400">
        <v>35.461726854502302</v>
      </c>
      <c r="CE400">
        <v>139.53180655859501</v>
      </c>
      <c r="CF400">
        <v>35.421236277986097</v>
      </c>
      <c r="CG400">
        <v>139.31955795010799</v>
      </c>
    </row>
    <row r="401" spans="1:85" x14ac:dyDescent="0.4">
      <c r="A401">
        <v>1</v>
      </c>
      <c r="B401">
        <v>187779</v>
      </c>
      <c r="C401" t="s">
        <v>113</v>
      </c>
      <c r="D401">
        <v>600</v>
      </c>
      <c r="E401" t="s">
        <v>92</v>
      </c>
      <c r="F401" s="1">
        <v>39768.813888888886</v>
      </c>
      <c r="G401" s="1">
        <v>39768.822337962964</v>
      </c>
      <c r="H401">
        <v>730</v>
      </c>
      <c r="I401" t="str">
        <f>テーブル1[[#This Row],[出発地緯度]]&amp;","&amp;テーブル1[[#This Row],[出発地経度]]</f>
        <v>35.4486954013681,139.637891148422</v>
      </c>
      <c r="J401" t="str">
        <f>テーブル1[[#This Row],[到着地緯度]]&amp;","&amp;テーブル1[[#This Row],[到着地経度]]</f>
        <v>35.4674576304387,139.622770940202</v>
      </c>
      <c r="K401" t="s">
        <v>131</v>
      </c>
      <c r="L401" t="s">
        <v>133</v>
      </c>
      <c r="M401" t="s">
        <v>83</v>
      </c>
      <c r="AB401" t="s">
        <v>84</v>
      </c>
      <c r="AD401" t="s">
        <v>84</v>
      </c>
      <c r="AF401" t="s">
        <v>84</v>
      </c>
      <c r="AH401" t="s">
        <v>84</v>
      </c>
      <c r="AJ401" t="s">
        <v>84</v>
      </c>
      <c r="AL401" t="s">
        <v>84</v>
      </c>
      <c r="AN401" t="s">
        <v>84</v>
      </c>
      <c r="AP401" t="s">
        <v>84</v>
      </c>
      <c r="AR401" t="s">
        <v>84</v>
      </c>
      <c r="AT401" t="s">
        <v>84</v>
      </c>
      <c r="AV401" t="s">
        <v>84</v>
      </c>
      <c r="AX401" t="s">
        <v>84</v>
      </c>
      <c r="AZ401" t="s">
        <v>84</v>
      </c>
      <c r="BB401" t="s">
        <v>84</v>
      </c>
      <c r="BD401">
        <v>1196</v>
      </c>
      <c r="BE401">
        <v>226</v>
      </c>
      <c r="BF401">
        <v>190</v>
      </c>
      <c r="BG401" t="s">
        <v>132</v>
      </c>
      <c r="BH401">
        <v>35.445445900000003</v>
      </c>
      <c r="BI401">
        <v>139.64107920000001</v>
      </c>
      <c r="BJ401">
        <v>228</v>
      </c>
      <c r="BK401">
        <v>190</v>
      </c>
      <c r="BL401" t="s">
        <v>132</v>
      </c>
      <c r="BM401">
        <v>35.464210399999999</v>
      </c>
      <c r="BN401">
        <v>139.62595859999999</v>
      </c>
      <c r="BO401">
        <v>1</v>
      </c>
      <c r="BP401" t="s">
        <v>81</v>
      </c>
      <c r="BQ401">
        <v>1</v>
      </c>
      <c r="BR401">
        <v>1</v>
      </c>
      <c r="BS401">
        <v>1</v>
      </c>
      <c r="BT401">
        <v>1</v>
      </c>
      <c r="BU401">
        <v>210</v>
      </c>
      <c r="BV401">
        <f>IF(テーブル1[[#This Row],[出発地施設緯度.世界測地系.]]="NA",テーブル1[[#This Row],[Olat]],テーブル1[[#This Row],[出発地施設緯度.世界測地系.]])</f>
        <v>35.448695401368099</v>
      </c>
      <c r="BW401">
        <f>IF(テーブル1[[#This Row],[出発地施設経度.世界測地系.]]="NA",テーブル1[[#This Row],[Olon]],テーブル1[[#This Row],[出発地施設経度.世界測地系.]])</f>
        <v>139.637891148422</v>
      </c>
      <c r="BX401">
        <f>IF(テーブル1[[#This Row],[到着地施設緯度.世界測地系.]]="NA",テーブル1[[#This Row],[Dlat]],テーブル1[[#This Row],[到着地施設緯度.世界測地系.]])</f>
        <v>35.467457630438702</v>
      </c>
      <c r="BY401">
        <f>IF(テーブル1[[#This Row],[到着地施設経度.世界測地系.]]="NA",テーブル1[[#This Row],[Dlon]],テーブル1[[#This Row],[到着地施設経度.世界測地系.]])</f>
        <v>139.622770940202</v>
      </c>
      <c r="BZ401">
        <v>35.448695401368099</v>
      </c>
      <c r="CA401">
        <v>139.637891148422</v>
      </c>
      <c r="CB401">
        <v>35.467457630438702</v>
      </c>
      <c r="CC401">
        <v>139.622770940202</v>
      </c>
      <c r="CD401">
        <v>35.462129171026099</v>
      </c>
      <c r="CE401">
        <v>139.62681574964199</v>
      </c>
      <c r="CF401">
        <v>35.470009484665603</v>
      </c>
      <c r="CG401">
        <v>139.624326693493</v>
      </c>
    </row>
    <row r="402" spans="1:85" x14ac:dyDescent="0.4">
      <c r="B402">
        <v>224728</v>
      </c>
      <c r="C402" t="s">
        <v>113</v>
      </c>
      <c r="D402">
        <v>600</v>
      </c>
      <c r="E402" t="s">
        <v>92</v>
      </c>
      <c r="F402" s="1">
        <v>39801.765821759262</v>
      </c>
      <c r="G402" s="1">
        <v>39801.792245370372</v>
      </c>
      <c r="H402">
        <v>2283</v>
      </c>
      <c r="I402" t="str">
        <f>テーブル1[[#This Row],[出発地緯度]]&amp;","&amp;テーブル1[[#This Row],[出発地経度]]</f>
        <v>35.4212726668612,139.319143882821</v>
      </c>
      <c r="J402" t="str">
        <f>テーブル1[[#This Row],[到着地緯度]]&amp;","&amp;テーブル1[[#This Row],[到着地経度]]</f>
        <v>35.4177563899922,139.344736119322</v>
      </c>
      <c r="K402" t="s">
        <v>114</v>
      </c>
      <c r="L402" t="s">
        <v>235</v>
      </c>
      <c r="M402" t="s">
        <v>82</v>
      </c>
      <c r="N402" t="s">
        <v>100</v>
      </c>
      <c r="O402" t="s">
        <v>87</v>
      </c>
      <c r="AB402">
        <v>240</v>
      </c>
      <c r="AC402" s="1">
        <v>39801.767951388887</v>
      </c>
      <c r="AD402">
        <v>200</v>
      </c>
      <c r="AE402" s="1">
        <v>39801.785960648151</v>
      </c>
      <c r="AF402" t="s">
        <v>84</v>
      </c>
      <c r="AH402" t="s">
        <v>84</v>
      </c>
      <c r="AJ402" t="s">
        <v>84</v>
      </c>
      <c r="AL402" t="s">
        <v>84</v>
      </c>
      <c r="AN402" t="s">
        <v>84</v>
      </c>
      <c r="AP402" t="s">
        <v>84</v>
      </c>
      <c r="AR402" t="s">
        <v>84</v>
      </c>
      <c r="AT402" t="s">
        <v>84</v>
      </c>
      <c r="AV402" t="s">
        <v>84</v>
      </c>
      <c r="AX402" t="s">
        <v>84</v>
      </c>
      <c r="AZ402" t="s">
        <v>84</v>
      </c>
      <c r="BB402" t="s">
        <v>84</v>
      </c>
      <c r="BD402">
        <v>10394</v>
      </c>
      <c r="BE402">
        <v>91</v>
      </c>
      <c r="BF402">
        <v>120</v>
      </c>
      <c r="BG402" t="s">
        <v>107</v>
      </c>
      <c r="BH402">
        <v>35.418025800000002</v>
      </c>
      <c r="BI402">
        <v>139.32230419999999</v>
      </c>
      <c r="BJ402">
        <v>1286</v>
      </c>
      <c r="BK402">
        <v>190</v>
      </c>
      <c r="BL402" t="s">
        <v>132</v>
      </c>
      <c r="BM402">
        <v>35.414508699999999</v>
      </c>
      <c r="BN402">
        <v>139.34789839999999</v>
      </c>
      <c r="BO402">
        <v>1</v>
      </c>
      <c r="BP402" t="s">
        <v>81</v>
      </c>
      <c r="BQ402">
        <v>1</v>
      </c>
      <c r="BR402">
        <v>1</v>
      </c>
      <c r="BS402">
        <v>1</v>
      </c>
      <c r="BT402">
        <v>1</v>
      </c>
      <c r="BU402">
        <v>420</v>
      </c>
      <c r="BV402">
        <f>IF(テーブル1[[#This Row],[出発地施設緯度.世界測地系.]]="NA",テーブル1[[#This Row],[Olat]],テーブル1[[#This Row],[出発地施設緯度.世界測地系.]])</f>
        <v>35.421272666861199</v>
      </c>
      <c r="BW402">
        <f>IF(テーブル1[[#This Row],[出発地施設経度.世界測地系.]]="NA",テーブル1[[#This Row],[Olon]],テーブル1[[#This Row],[出発地施設経度.世界測地系.]])</f>
        <v>139.31914388282101</v>
      </c>
      <c r="BX402">
        <f>IF(テーブル1[[#This Row],[到着地施設緯度.世界測地系.]]="NA",テーブル1[[#This Row],[Dlat]],テーブル1[[#This Row],[到着地施設緯度.世界測地系.]])</f>
        <v>35.417756389992199</v>
      </c>
      <c r="BY402">
        <f>IF(テーブル1[[#This Row],[到着地施設経度.世界測地系.]]="NA",テーブル1[[#This Row],[Dlon]],テーブル1[[#This Row],[到着地施設経度.世界測地系.]])</f>
        <v>139.34473611932199</v>
      </c>
      <c r="BZ402">
        <v>35.421272666861199</v>
      </c>
      <c r="CA402">
        <v>139.31914388282101</v>
      </c>
      <c r="CB402">
        <v>35.417756389992199</v>
      </c>
      <c r="CC402">
        <v>139.34473611932199</v>
      </c>
      <c r="CD402">
        <v>35.420415437487897</v>
      </c>
      <c r="CE402">
        <v>139.31793802243899</v>
      </c>
      <c r="CF402">
        <v>35.417636609500498</v>
      </c>
      <c r="CG402">
        <v>139.34511949299801</v>
      </c>
    </row>
    <row r="403" spans="1:85" x14ac:dyDescent="0.4">
      <c r="B403">
        <v>186727</v>
      </c>
      <c r="C403" t="s">
        <v>115</v>
      </c>
      <c r="D403">
        <v>200</v>
      </c>
      <c r="E403" t="s">
        <v>88</v>
      </c>
      <c r="F403" s="1">
        <v>39763.833333333336</v>
      </c>
      <c r="G403" s="1">
        <v>39763.891516203701</v>
      </c>
      <c r="H403">
        <v>5027</v>
      </c>
      <c r="I403" t="str">
        <f>テーブル1[[#This Row],[出発地緯度]]&amp;","&amp;テーブル1[[#This Row],[出発地経度]]</f>
        <v>35.4280718716567,139.309528368299</v>
      </c>
      <c r="J403" t="str">
        <f>テーブル1[[#This Row],[到着地緯度]]&amp;","&amp;テーブル1[[#This Row],[到着地経度]]</f>
        <v>35.4685226405122,139.629869201657</v>
      </c>
      <c r="K403" t="s">
        <v>111</v>
      </c>
      <c r="L403" t="s">
        <v>79</v>
      </c>
      <c r="M403" t="s">
        <v>100</v>
      </c>
      <c r="N403" t="s">
        <v>98</v>
      </c>
      <c r="AB403">
        <v>100</v>
      </c>
      <c r="AC403" s="1">
        <v>39763.850636574076</v>
      </c>
      <c r="AD403" t="s">
        <v>84</v>
      </c>
      <c r="AF403" t="s">
        <v>84</v>
      </c>
      <c r="AH403" t="s">
        <v>84</v>
      </c>
      <c r="AJ403" t="s">
        <v>84</v>
      </c>
      <c r="AL403" t="s">
        <v>84</v>
      </c>
      <c r="AN403" t="s">
        <v>84</v>
      </c>
      <c r="AP403" t="s">
        <v>84</v>
      </c>
      <c r="AR403" t="s">
        <v>84</v>
      </c>
      <c r="AT403" t="s">
        <v>84</v>
      </c>
      <c r="AV403" t="s">
        <v>84</v>
      </c>
      <c r="AX403" t="s">
        <v>84</v>
      </c>
      <c r="AZ403" t="s">
        <v>84</v>
      </c>
      <c r="BB403" t="s">
        <v>84</v>
      </c>
      <c r="BD403">
        <v>485</v>
      </c>
      <c r="BE403">
        <v>78</v>
      </c>
      <c r="BF403">
        <v>130</v>
      </c>
      <c r="BG403" t="s">
        <v>106</v>
      </c>
      <c r="BH403">
        <v>35.424825900000002</v>
      </c>
      <c r="BI403">
        <v>139.3126882</v>
      </c>
      <c r="BJ403">
        <v>79</v>
      </c>
      <c r="BK403">
        <v>110</v>
      </c>
      <c r="BL403" t="s">
        <v>79</v>
      </c>
      <c r="BM403">
        <v>35.465275400000003</v>
      </c>
      <c r="BN403">
        <v>139.63305750000001</v>
      </c>
      <c r="BO403">
        <v>1</v>
      </c>
      <c r="BP403" t="s">
        <v>81</v>
      </c>
      <c r="BQ403">
        <v>1</v>
      </c>
      <c r="BR403">
        <v>1</v>
      </c>
      <c r="BS403">
        <v>1</v>
      </c>
      <c r="BT403">
        <v>1</v>
      </c>
      <c r="BU403">
        <v>240</v>
      </c>
      <c r="BV403">
        <f>IF(テーブル1[[#This Row],[出発地施設緯度.世界測地系.]]="NA",テーブル1[[#This Row],[Olat]],テーブル1[[#This Row],[出発地施設緯度.世界測地系.]])</f>
        <v>35.428071871656698</v>
      </c>
      <c r="BW403">
        <f>IF(テーブル1[[#This Row],[出発地施設経度.世界測地系.]]="NA",テーブル1[[#This Row],[Olon]],テーブル1[[#This Row],[出発地施設経度.世界測地系.]])</f>
        <v>139.309528368299</v>
      </c>
      <c r="BX403">
        <f>IF(テーブル1[[#This Row],[到着地施設緯度.世界測地系.]]="NA",テーブル1[[#This Row],[Dlat]],テーブル1[[#This Row],[到着地施設緯度.世界測地系.]])</f>
        <v>35.468522640512198</v>
      </c>
      <c r="BY403">
        <f>IF(テーブル1[[#This Row],[到着地施設経度.世界測地系.]]="NA",テーブル1[[#This Row],[Dlon]],テーブル1[[#This Row],[到着地施設経度.世界測地系.]])</f>
        <v>139.62986920165699</v>
      </c>
      <c r="BZ403">
        <v>35.428071871656698</v>
      </c>
      <c r="CA403">
        <v>139.309528368299</v>
      </c>
      <c r="CB403">
        <v>35.468522640512198</v>
      </c>
      <c r="CC403">
        <v>139.62986920165699</v>
      </c>
      <c r="CD403">
        <v>35.428574783518698</v>
      </c>
      <c r="CE403">
        <v>139.313287032988</v>
      </c>
      <c r="CF403">
        <v>35.468625410948199</v>
      </c>
      <c r="CG403">
        <v>139.62880598522401</v>
      </c>
    </row>
    <row r="404" spans="1:85" x14ac:dyDescent="0.4">
      <c r="B404">
        <v>186909</v>
      </c>
      <c r="C404" t="s">
        <v>115</v>
      </c>
      <c r="D404">
        <v>200</v>
      </c>
      <c r="E404" t="s">
        <v>88</v>
      </c>
      <c r="F404" s="1">
        <v>39764.763888888891</v>
      </c>
      <c r="G404" s="1">
        <v>39764.816886574074</v>
      </c>
      <c r="H404">
        <v>4579</v>
      </c>
      <c r="I404" t="str">
        <f>テーブル1[[#This Row],[出発地緯度]]&amp;","&amp;テーブル1[[#This Row],[出発地経度]]</f>
        <v>35.4280718716567,139.309528368299</v>
      </c>
      <c r="J404" t="str">
        <f>テーブル1[[#This Row],[到着地緯度]]&amp;","&amp;テーブル1[[#This Row],[到着地経度]]</f>
        <v>35.4685226405122,139.629869201657</v>
      </c>
      <c r="K404" t="s">
        <v>111</v>
      </c>
      <c r="L404" t="s">
        <v>79</v>
      </c>
      <c r="M404" t="s">
        <v>100</v>
      </c>
      <c r="N404" t="s">
        <v>98</v>
      </c>
      <c r="AB404">
        <v>100</v>
      </c>
      <c r="AC404" s="1">
        <v>39764.775868055556</v>
      </c>
      <c r="AD404" t="s">
        <v>84</v>
      </c>
      <c r="AF404" t="s">
        <v>84</v>
      </c>
      <c r="AH404" t="s">
        <v>84</v>
      </c>
      <c r="AJ404" t="s">
        <v>84</v>
      </c>
      <c r="AL404" t="s">
        <v>84</v>
      </c>
      <c r="AN404" t="s">
        <v>84</v>
      </c>
      <c r="AP404" t="s">
        <v>84</v>
      </c>
      <c r="AR404" t="s">
        <v>84</v>
      </c>
      <c r="AT404" t="s">
        <v>84</v>
      </c>
      <c r="AV404" t="s">
        <v>84</v>
      </c>
      <c r="AX404" t="s">
        <v>84</v>
      </c>
      <c r="AZ404" t="s">
        <v>84</v>
      </c>
      <c r="BB404" t="s">
        <v>84</v>
      </c>
      <c r="BD404">
        <v>611</v>
      </c>
      <c r="BE404">
        <v>78</v>
      </c>
      <c r="BF404">
        <v>130</v>
      </c>
      <c r="BG404" t="s">
        <v>106</v>
      </c>
      <c r="BH404">
        <v>35.424825900000002</v>
      </c>
      <c r="BI404">
        <v>139.3126882</v>
      </c>
      <c r="BJ404">
        <v>79</v>
      </c>
      <c r="BK404">
        <v>110</v>
      </c>
      <c r="BL404" t="s">
        <v>79</v>
      </c>
      <c r="BM404">
        <v>35.465275400000003</v>
      </c>
      <c r="BN404">
        <v>139.63305750000001</v>
      </c>
      <c r="BO404">
        <v>1</v>
      </c>
      <c r="BP404" t="s">
        <v>81</v>
      </c>
      <c r="BQ404">
        <v>1</v>
      </c>
      <c r="BR404">
        <v>1</v>
      </c>
      <c r="BS404">
        <v>1</v>
      </c>
      <c r="BT404">
        <v>1</v>
      </c>
      <c r="BU404">
        <v>240</v>
      </c>
      <c r="BV404">
        <f>IF(テーブル1[[#This Row],[出発地施設緯度.世界測地系.]]="NA",テーブル1[[#This Row],[Olat]],テーブル1[[#This Row],[出発地施設緯度.世界測地系.]])</f>
        <v>35.428071871656698</v>
      </c>
      <c r="BW404">
        <f>IF(テーブル1[[#This Row],[出発地施設経度.世界測地系.]]="NA",テーブル1[[#This Row],[Olon]],テーブル1[[#This Row],[出発地施設経度.世界測地系.]])</f>
        <v>139.309528368299</v>
      </c>
      <c r="BX404">
        <f>IF(テーブル1[[#This Row],[到着地施設緯度.世界測地系.]]="NA",テーブル1[[#This Row],[Dlat]],テーブル1[[#This Row],[到着地施設緯度.世界測地系.]])</f>
        <v>35.468522640512198</v>
      </c>
      <c r="BY404">
        <f>IF(テーブル1[[#This Row],[到着地施設経度.世界測地系.]]="NA",テーブル1[[#This Row],[Dlon]],テーブル1[[#This Row],[到着地施設経度.世界測地系.]])</f>
        <v>139.62986920165699</v>
      </c>
      <c r="BZ404">
        <v>35.428071871656698</v>
      </c>
      <c r="CA404">
        <v>139.309528368299</v>
      </c>
      <c r="CB404">
        <v>35.468522640512198</v>
      </c>
      <c r="CC404">
        <v>139.62986920165699</v>
      </c>
      <c r="CD404">
        <v>35.428408399441302</v>
      </c>
      <c r="CE404">
        <v>139.313179749559</v>
      </c>
      <c r="CF404">
        <v>35.469076074832699</v>
      </c>
      <c r="CG404">
        <v>139.62949800700099</v>
      </c>
    </row>
    <row r="405" spans="1:85" x14ac:dyDescent="0.4">
      <c r="B405">
        <v>187097</v>
      </c>
      <c r="C405" t="s">
        <v>115</v>
      </c>
      <c r="D405">
        <v>200</v>
      </c>
      <c r="E405" t="s">
        <v>88</v>
      </c>
      <c r="F405" s="1">
        <v>39765.822916666664</v>
      </c>
      <c r="G405" s="1">
        <v>39765.865162037036</v>
      </c>
      <c r="H405">
        <v>3650</v>
      </c>
      <c r="I405" t="str">
        <f>テーブル1[[#This Row],[出発地緯度]]&amp;","&amp;テーブル1[[#This Row],[出発地経度]]</f>
        <v>35.4280718716567,139.309528368299</v>
      </c>
      <c r="J405" t="str">
        <f>テーブル1[[#This Row],[到着地緯度]]&amp;","&amp;テーブル1[[#This Row],[到着地経度]]</f>
        <v>35.4685226405122,139.629869201657</v>
      </c>
      <c r="K405" t="s">
        <v>111</v>
      </c>
      <c r="L405" t="s">
        <v>79</v>
      </c>
      <c r="M405" t="s">
        <v>100</v>
      </c>
      <c r="N405" t="s">
        <v>104</v>
      </c>
      <c r="AB405">
        <v>110</v>
      </c>
      <c r="AC405" s="1">
        <v>39765.830358796295</v>
      </c>
      <c r="AD405" t="s">
        <v>84</v>
      </c>
      <c r="AF405" t="s">
        <v>84</v>
      </c>
      <c r="AH405" t="s">
        <v>84</v>
      </c>
      <c r="AJ405" t="s">
        <v>84</v>
      </c>
      <c r="AL405" t="s">
        <v>84</v>
      </c>
      <c r="AN405" t="s">
        <v>84</v>
      </c>
      <c r="AP405" t="s">
        <v>84</v>
      </c>
      <c r="AR405" t="s">
        <v>84</v>
      </c>
      <c r="AT405" t="s">
        <v>84</v>
      </c>
      <c r="AV405" t="s">
        <v>84</v>
      </c>
      <c r="AX405" t="s">
        <v>84</v>
      </c>
      <c r="AZ405" t="s">
        <v>84</v>
      </c>
      <c r="BB405" t="s">
        <v>84</v>
      </c>
      <c r="BD405">
        <v>774</v>
      </c>
      <c r="BE405">
        <v>78</v>
      </c>
      <c r="BF405">
        <v>130</v>
      </c>
      <c r="BG405" t="s">
        <v>106</v>
      </c>
      <c r="BH405">
        <v>35.424825900000002</v>
      </c>
      <c r="BI405">
        <v>139.3126882</v>
      </c>
      <c r="BJ405">
        <v>79</v>
      </c>
      <c r="BK405">
        <v>110</v>
      </c>
      <c r="BL405" t="s">
        <v>79</v>
      </c>
      <c r="BM405">
        <v>35.465275400000003</v>
      </c>
      <c r="BN405">
        <v>139.63305750000001</v>
      </c>
      <c r="BO405">
        <v>2</v>
      </c>
      <c r="BP405" t="s">
        <v>93</v>
      </c>
      <c r="BQ405">
        <v>1</v>
      </c>
      <c r="BR405">
        <v>1</v>
      </c>
      <c r="BS405">
        <v>1</v>
      </c>
      <c r="BT405">
        <v>1</v>
      </c>
      <c r="BU405">
        <v>240</v>
      </c>
      <c r="BV405">
        <f>IF(テーブル1[[#This Row],[出発地施設緯度.世界測地系.]]="NA",テーブル1[[#This Row],[Olat]],テーブル1[[#This Row],[出発地施設緯度.世界測地系.]])</f>
        <v>35.428071871656698</v>
      </c>
      <c r="BW405">
        <f>IF(テーブル1[[#This Row],[出発地施設経度.世界測地系.]]="NA",テーブル1[[#This Row],[Olon]],テーブル1[[#This Row],[出発地施設経度.世界測地系.]])</f>
        <v>139.309528368299</v>
      </c>
      <c r="BX405">
        <f>IF(テーブル1[[#This Row],[到着地施設緯度.世界測地系.]]="NA",テーブル1[[#This Row],[Dlat]],テーブル1[[#This Row],[到着地施設緯度.世界測地系.]])</f>
        <v>35.468522640512198</v>
      </c>
      <c r="BY405">
        <f>IF(テーブル1[[#This Row],[到着地施設経度.世界測地系.]]="NA",テーブル1[[#This Row],[Dlon]],テーブル1[[#This Row],[到着地施設経度.世界測地系.]])</f>
        <v>139.62986920165699</v>
      </c>
      <c r="BZ405">
        <v>35.428071871656698</v>
      </c>
      <c r="CA405">
        <v>139.309528368299</v>
      </c>
      <c r="CB405">
        <v>35.468522640512198</v>
      </c>
      <c r="CC405">
        <v>139.62986920165699</v>
      </c>
      <c r="CD405">
        <v>35.433225670367001</v>
      </c>
      <c r="CE405">
        <v>139.32383874252</v>
      </c>
      <c r="CF405">
        <v>35.4688078122402</v>
      </c>
      <c r="CG405">
        <v>139.62999687792299</v>
      </c>
    </row>
    <row r="406" spans="1:85" x14ac:dyDescent="0.4">
      <c r="B406">
        <v>187362</v>
      </c>
      <c r="C406" t="s">
        <v>115</v>
      </c>
      <c r="D406">
        <v>200</v>
      </c>
      <c r="E406" t="s">
        <v>88</v>
      </c>
      <c r="F406" s="1">
        <v>39766.809027777781</v>
      </c>
      <c r="G406" s="1">
        <v>39766.869201388887</v>
      </c>
      <c r="H406">
        <v>5199</v>
      </c>
      <c r="I406" t="str">
        <f>テーブル1[[#This Row],[出発地緯度]]&amp;","&amp;テーブル1[[#This Row],[出発地経度]]</f>
        <v>35.4280718716567,139.309528368299</v>
      </c>
      <c r="J406" t="str">
        <f>テーブル1[[#This Row],[到着地緯度]]&amp;","&amp;テーブル1[[#This Row],[到着地経度]]</f>
        <v>35.4685226405122,139.629869201657</v>
      </c>
      <c r="K406" t="s">
        <v>111</v>
      </c>
      <c r="L406" t="s">
        <v>79</v>
      </c>
      <c r="M406" t="s">
        <v>100</v>
      </c>
      <c r="N406" t="s">
        <v>98</v>
      </c>
      <c r="AB406">
        <v>100</v>
      </c>
      <c r="AC406" s="1">
        <v>39766.825729166667</v>
      </c>
      <c r="AD406" t="s">
        <v>84</v>
      </c>
      <c r="AF406" t="s">
        <v>84</v>
      </c>
      <c r="AH406" t="s">
        <v>84</v>
      </c>
      <c r="AJ406" t="s">
        <v>84</v>
      </c>
      <c r="AL406" t="s">
        <v>84</v>
      </c>
      <c r="AN406" t="s">
        <v>84</v>
      </c>
      <c r="AP406" t="s">
        <v>84</v>
      </c>
      <c r="AR406" t="s">
        <v>84</v>
      </c>
      <c r="AT406" t="s">
        <v>84</v>
      </c>
      <c r="AV406" t="s">
        <v>84</v>
      </c>
      <c r="AX406" t="s">
        <v>84</v>
      </c>
      <c r="AZ406" t="s">
        <v>84</v>
      </c>
      <c r="BB406" t="s">
        <v>84</v>
      </c>
      <c r="BD406">
        <v>878</v>
      </c>
      <c r="BE406">
        <v>78</v>
      </c>
      <c r="BF406">
        <v>130</v>
      </c>
      <c r="BG406" t="s">
        <v>106</v>
      </c>
      <c r="BH406">
        <v>35.424825900000002</v>
      </c>
      <c r="BI406">
        <v>139.3126882</v>
      </c>
      <c r="BJ406">
        <v>79</v>
      </c>
      <c r="BK406">
        <v>110</v>
      </c>
      <c r="BL406" t="s">
        <v>79</v>
      </c>
      <c r="BM406">
        <v>35.465275400000003</v>
      </c>
      <c r="BN406">
        <v>139.63305750000001</v>
      </c>
      <c r="BO406">
        <v>1</v>
      </c>
      <c r="BP406" t="s">
        <v>81</v>
      </c>
      <c r="BQ406">
        <v>1</v>
      </c>
      <c r="BR406">
        <v>1</v>
      </c>
      <c r="BS406">
        <v>1</v>
      </c>
      <c r="BT406">
        <v>1</v>
      </c>
      <c r="BU406">
        <v>240</v>
      </c>
      <c r="BV406">
        <f>IF(テーブル1[[#This Row],[出発地施設緯度.世界測地系.]]="NA",テーブル1[[#This Row],[Olat]],テーブル1[[#This Row],[出発地施設緯度.世界測地系.]])</f>
        <v>35.428071871656698</v>
      </c>
      <c r="BW406">
        <f>IF(テーブル1[[#This Row],[出発地施設経度.世界測地系.]]="NA",テーブル1[[#This Row],[Olon]],テーブル1[[#This Row],[出発地施設経度.世界測地系.]])</f>
        <v>139.309528368299</v>
      </c>
      <c r="BX406">
        <f>IF(テーブル1[[#This Row],[到着地施設緯度.世界測地系.]]="NA",テーブル1[[#This Row],[Dlat]],テーブル1[[#This Row],[到着地施設緯度.世界測地系.]])</f>
        <v>35.468522640512198</v>
      </c>
      <c r="BY406">
        <f>IF(テーブル1[[#This Row],[到着地施設経度.世界測地系.]]="NA",テーブル1[[#This Row],[Dlon]],テーブル1[[#This Row],[到着地施設経度.世界測地系.]])</f>
        <v>139.62986920165699</v>
      </c>
      <c r="BZ406">
        <v>35.428071871656698</v>
      </c>
      <c r="CA406">
        <v>139.309528368299</v>
      </c>
      <c r="CB406">
        <v>35.468522640512198</v>
      </c>
      <c r="CC406">
        <v>139.62986920165699</v>
      </c>
      <c r="CD406">
        <v>35.428628374974501</v>
      </c>
      <c r="CE406">
        <v>139.31312604389001</v>
      </c>
      <c r="CF406">
        <v>35.4693979533358</v>
      </c>
      <c r="CG406">
        <v>139.63023833069599</v>
      </c>
    </row>
    <row r="407" spans="1:85" x14ac:dyDescent="0.4">
      <c r="B407">
        <v>188280</v>
      </c>
      <c r="C407" t="s">
        <v>115</v>
      </c>
      <c r="D407">
        <v>200</v>
      </c>
      <c r="E407" t="s">
        <v>88</v>
      </c>
      <c r="F407" s="1">
        <v>39770.836805555555</v>
      </c>
      <c r="G407" s="1">
        <v>39770.882789351854</v>
      </c>
      <c r="H407">
        <v>3973</v>
      </c>
      <c r="I407" t="str">
        <f>テーブル1[[#This Row],[出発地緯度]]&amp;","&amp;テーブル1[[#This Row],[出発地経度]]</f>
        <v>35.4280718716567,139.309528368299</v>
      </c>
      <c r="J407" t="str">
        <f>テーブル1[[#This Row],[到着地緯度]]&amp;","&amp;テーブル1[[#This Row],[到着地経度]]</f>
        <v>35.4685226405122,139.629869201657</v>
      </c>
      <c r="K407" t="s">
        <v>111</v>
      </c>
      <c r="L407" t="s">
        <v>79</v>
      </c>
      <c r="M407" t="s">
        <v>100</v>
      </c>
      <c r="N407" t="s">
        <v>98</v>
      </c>
      <c r="AB407">
        <v>100</v>
      </c>
      <c r="AC407" s="1">
        <v>39770.84957175926</v>
      </c>
      <c r="AD407" t="s">
        <v>84</v>
      </c>
      <c r="AF407" t="s">
        <v>84</v>
      </c>
      <c r="AH407" t="s">
        <v>84</v>
      </c>
      <c r="AJ407" t="s">
        <v>84</v>
      </c>
      <c r="AL407" t="s">
        <v>84</v>
      </c>
      <c r="AN407" t="s">
        <v>84</v>
      </c>
      <c r="AP407" t="s">
        <v>84</v>
      </c>
      <c r="AR407" t="s">
        <v>84</v>
      </c>
      <c r="AT407" t="s">
        <v>84</v>
      </c>
      <c r="AV407" t="s">
        <v>84</v>
      </c>
      <c r="AX407" t="s">
        <v>84</v>
      </c>
      <c r="AZ407" t="s">
        <v>84</v>
      </c>
      <c r="BB407" t="s">
        <v>84</v>
      </c>
      <c r="BD407">
        <v>1515</v>
      </c>
      <c r="BE407">
        <v>78</v>
      </c>
      <c r="BF407">
        <v>130</v>
      </c>
      <c r="BG407" t="s">
        <v>106</v>
      </c>
      <c r="BH407">
        <v>35.424825900000002</v>
      </c>
      <c r="BI407">
        <v>139.3126882</v>
      </c>
      <c r="BJ407">
        <v>79</v>
      </c>
      <c r="BK407">
        <v>110</v>
      </c>
      <c r="BL407" t="s">
        <v>79</v>
      </c>
      <c r="BM407">
        <v>35.465275400000003</v>
      </c>
      <c r="BN407">
        <v>139.63305750000001</v>
      </c>
      <c r="BO407">
        <v>1</v>
      </c>
      <c r="BP407" t="s">
        <v>81</v>
      </c>
      <c r="BQ407">
        <v>1</v>
      </c>
      <c r="BR407">
        <v>1</v>
      </c>
      <c r="BS407">
        <v>1</v>
      </c>
      <c r="BT407">
        <v>1</v>
      </c>
      <c r="BU407">
        <v>240</v>
      </c>
      <c r="BV407">
        <f>IF(テーブル1[[#This Row],[出発地施設緯度.世界測地系.]]="NA",テーブル1[[#This Row],[Olat]],テーブル1[[#This Row],[出発地施設緯度.世界測地系.]])</f>
        <v>35.428071871656698</v>
      </c>
      <c r="BW407">
        <f>IF(テーブル1[[#This Row],[出発地施設経度.世界測地系.]]="NA",テーブル1[[#This Row],[Olon]],テーブル1[[#This Row],[出発地施設経度.世界測地系.]])</f>
        <v>139.309528368299</v>
      </c>
      <c r="BX407">
        <f>IF(テーブル1[[#This Row],[到着地施設緯度.世界測地系.]]="NA",テーブル1[[#This Row],[Dlat]],テーブル1[[#This Row],[到着地施設緯度.世界測地系.]])</f>
        <v>35.468522640512198</v>
      </c>
      <c r="BY407">
        <f>IF(テーブル1[[#This Row],[到着地施設経度.世界測地系.]]="NA",テーブル1[[#This Row],[Dlon]],テーブル1[[#This Row],[到着地施設経度.世界測地系.]])</f>
        <v>139.62986920165699</v>
      </c>
      <c r="BZ407">
        <v>35.428071871656698</v>
      </c>
      <c r="CA407">
        <v>139.309528368299</v>
      </c>
      <c r="CB407">
        <v>35.468522640512198</v>
      </c>
      <c r="CC407">
        <v>139.62986920165699</v>
      </c>
      <c r="CD407">
        <v>35.428467393973101</v>
      </c>
      <c r="CE407">
        <v>139.31322794284</v>
      </c>
      <c r="CF407">
        <v>35.4688185199972</v>
      </c>
      <c r="CG407">
        <v>139.630506535103</v>
      </c>
    </row>
    <row r="408" spans="1:85" x14ac:dyDescent="0.4">
      <c r="B408">
        <v>189252</v>
      </c>
      <c r="C408" t="s">
        <v>115</v>
      </c>
      <c r="D408">
        <v>200</v>
      </c>
      <c r="E408" t="s">
        <v>88</v>
      </c>
      <c r="F408" s="1">
        <v>39772.817789351851</v>
      </c>
      <c r="G408" s="1">
        <v>39772.861620370371</v>
      </c>
      <c r="H408">
        <v>3787</v>
      </c>
      <c r="I408" t="str">
        <f>テーブル1[[#This Row],[出発地緯度]]&amp;","&amp;テーブル1[[#This Row],[出発地経度]]</f>
        <v>35.4280718716567,139.309528368299</v>
      </c>
      <c r="J408" t="str">
        <f>テーブル1[[#This Row],[到着地緯度]]&amp;","&amp;テーブル1[[#This Row],[到着地経度]]</f>
        <v>35.4685226405122,139.629869201657</v>
      </c>
      <c r="K408" t="s">
        <v>111</v>
      </c>
      <c r="L408" t="s">
        <v>79</v>
      </c>
      <c r="M408" t="s">
        <v>100</v>
      </c>
      <c r="N408" t="s">
        <v>98</v>
      </c>
      <c r="AB408">
        <v>100</v>
      </c>
      <c r="AC408" s="1">
        <v>39772.825254629628</v>
      </c>
      <c r="AD408" t="s">
        <v>84</v>
      </c>
      <c r="AF408" t="s">
        <v>84</v>
      </c>
      <c r="AH408" t="s">
        <v>84</v>
      </c>
      <c r="AJ408" t="s">
        <v>84</v>
      </c>
      <c r="AL408" t="s">
        <v>84</v>
      </c>
      <c r="AN408" t="s">
        <v>84</v>
      </c>
      <c r="AP408" t="s">
        <v>84</v>
      </c>
      <c r="AR408" t="s">
        <v>84</v>
      </c>
      <c r="AT408" t="s">
        <v>84</v>
      </c>
      <c r="AV408" t="s">
        <v>84</v>
      </c>
      <c r="AX408" t="s">
        <v>84</v>
      </c>
      <c r="AZ408" t="s">
        <v>84</v>
      </c>
      <c r="BB408" t="s">
        <v>84</v>
      </c>
      <c r="BD408">
        <v>2066</v>
      </c>
      <c r="BE408">
        <v>78</v>
      </c>
      <c r="BF408">
        <v>130</v>
      </c>
      <c r="BG408" t="s">
        <v>106</v>
      </c>
      <c r="BH408">
        <v>35.424825900000002</v>
      </c>
      <c r="BI408">
        <v>139.3126882</v>
      </c>
      <c r="BJ408">
        <v>79</v>
      </c>
      <c r="BK408">
        <v>110</v>
      </c>
      <c r="BL408" t="s">
        <v>79</v>
      </c>
      <c r="BM408">
        <v>35.465275400000003</v>
      </c>
      <c r="BN408">
        <v>139.63305750000001</v>
      </c>
      <c r="BO408">
        <v>1</v>
      </c>
      <c r="BP408" t="s">
        <v>81</v>
      </c>
      <c r="BQ408">
        <v>1</v>
      </c>
      <c r="BR408">
        <v>1</v>
      </c>
      <c r="BS408">
        <v>1</v>
      </c>
      <c r="BT408">
        <v>1</v>
      </c>
      <c r="BU408">
        <v>240</v>
      </c>
      <c r="BV408">
        <f>IF(テーブル1[[#This Row],[出発地施設緯度.世界測地系.]]="NA",テーブル1[[#This Row],[Olat]],テーブル1[[#This Row],[出発地施設緯度.世界測地系.]])</f>
        <v>35.428071871656698</v>
      </c>
      <c r="BW408">
        <f>IF(テーブル1[[#This Row],[出発地施設経度.世界測地系.]]="NA",テーブル1[[#This Row],[Olon]],テーブル1[[#This Row],[出発地施設経度.世界測地系.]])</f>
        <v>139.309528368299</v>
      </c>
      <c r="BX408">
        <f>IF(テーブル1[[#This Row],[到着地施設緯度.世界測地系.]]="NA",テーブル1[[#This Row],[Dlat]],テーブル1[[#This Row],[到着地施設緯度.世界測地系.]])</f>
        <v>35.468522640512198</v>
      </c>
      <c r="BY408">
        <f>IF(テーブル1[[#This Row],[到着地施設経度.世界測地系.]]="NA",テーブル1[[#This Row],[Dlon]],テーブル1[[#This Row],[到着地施設経度.世界測地系.]])</f>
        <v>139.62986920165699</v>
      </c>
      <c r="BZ408">
        <v>35.428071871656698</v>
      </c>
      <c r="CA408">
        <v>139.309528368299</v>
      </c>
      <c r="CB408">
        <v>35.468522640512198</v>
      </c>
      <c r="CC408">
        <v>139.62986920165699</v>
      </c>
      <c r="CD408">
        <v>35.420517326963399</v>
      </c>
      <c r="CE408">
        <v>139.31795941596999</v>
      </c>
      <c r="CF408">
        <v>35.468936603899799</v>
      </c>
      <c r="CG408">
        <v>139.63030804614999</v>
      </c>
    </row>
    <row r="409" spans="1:85" x14ac:dyDescent="0.4">
      <c r="B409">
        <v>191524</v>
      </c>
      <c r="C409" t="s">
        <v>115</v>
      </c>
      <c r="D409">
        <v>200</v>
      </c>
      <c r="E409" t="s">
        <v>88</v>
      </c>
      <c r="F409" s="1">
        <v>39777.824780092589</v>
      </c>
      <c r="G409" s="1">
        <v>39777.873472222222</v>
      </c>
      <c r="H409">
        <v>4207</v>
      </c>
      <c r="I409" t="str">
        <f>テーブル1[[#This Row],[出発地緯度]]&amp;","&amp;テーブル1[[#This Row],[出発地経度]]</f>
        <v>35.4280718716567,139.309528368299</v>
      </c>
      <c r="J409" t="str">
        <f>テーブル1[[#This Row],[到着地緯度]]&amp;","&amp;テーブル1[[#This Row],[到着地経度]]</f>
        <v>35.4685226405122,139.629869201657</v>
      </c>
      <c r="K409" t="s">
        <v>111</v>
      </c>
      <c r="L409" t="s">
        <v>79</v>
      </c>
      <c r="M409" t="s">
        <v>100</v>
      </c>
      <c r="N409" t="s">
        <v>98</v>
      </c>
      <c r="AB409">
        <v>100</v>
      </c>
      <c r="AC409" s="1">
        <v>39777.836724537039</v>
      </c>
      <c r="AD409" t="s">
        <v>84</v>
      </c>
      <c r="AF409" t="s">
        <v>84</v>
      </c>
      <c r="AH409" t="s">
        <v>84</v>
      </c>
      <c r="AJ409" t="s">
        <v>84</v>
      </c>
      <c r="AL409" t="s">
        <v>84</v>
      </c>
      <c r="AN409" t="s">
        <v>84</v>
      </c>
      <c r="AP409" t="s">
        <v>84</v>
      </c>
      <c r="AR409" t="s">
        <v>84</v>
      </c>
      <c r="AT409" t="s">
        <v>84</v>
      </c>
      <c r="AV409" t="s">
        <v>84</v>
      </c>
      <c r="AX409" t="s">
        <v>84</v>
      </c>
      <c r="AZ409" t="s">
        <v>84</v>
      </c>
      <c r="BB409" t="s">
        <v>84</v>
      </c>
      <c r="BD409">
        <v>3489</v>
      </c>
      <c r="BE409">
        <v>78</v>
      </c>
      <c r="BF409">
        <v>130</v>
      </c>
      <c r="BG409" t="s">
        <v>106</v>
      </c>
      <c r="BH409">
        <v>35.424825900000002</v>
      </c>
      <c r="BI409">
        <v>139.3126882</v>
      </c>
      <c r="BJ409">
        <v>79</v>
      </c>
      <c r="BK409">
        <v>110</v>
      </c>
      <c r="BL409" t="s">
        <v>79</v>
      </c>
      <c r="BM409">
        <v>35.465275400000003</v>
      </c>
      <c r="BN409">
        <v>139.63305750000001</v>
      </c>
      <c r="BO409">
        <v>1</v>
      </c>
      <c r="BP409" t="s">
        <v>81</v>
      </c>
      <c r="BQ409">
        <v>1</v>
      </c>
      <c r="BR409">
        <v>1</v>
      </c>
      <c r="BS409">
        <v>1</v>
      </c>
      <c r="BT409">
        <v>1</v>
      </c>
      <c r="BU409">
        <v>240</v>
      </c>
      <c r="BV409">
        <f>IF(テーブル1[[#This Row],[出発地施設緯度.世界測地系.]]="NA",テーブル1[[#This Row],[Olat]],テーブル1[[#This Row],[出発地施設緯度.世界測地系.]])</f>
        <v>35.428071871656698</v>
      </c>
      <c r="BW409">
        <f>IF(テーブル1[[#This Row],[出発地施設経度.世界測地系.]]="NA",テーブル1[[#This Row],[Olon]],テーブル1[[#This Row],[出発地施設経度.世界測地系.]])</f>
        <v>139.309528368299</v>
      </c>
      <c r="BX409">
        <f>IF(テーブル1[[#This Row],[到着地施設緯度.世界測地系.]]="NA",テーブル1[[#This Row],[Dlat]],テーブル1[[#This Row],[到着地施設緯度.世界測地系.]])</f>
        <v>35.468522640512198</v>
      </c>
      <c r="BY409">
        <f>IF(テーブル1[[#This Row],[到着地施設経度.世界測地系.]]="NA",テーブル1[[#This Row],[Dlon]],テーブル1[[#This Row],[到着地施設経度.世界測地系.]])</f>
        <v>139.62986920165699</v>
      </c>
      <c r="BZ409">
        <v>35.428071871656698</v>
      </c>
      <c r="CA409">
        <v>139.309528368299</v>
      </c>
      <c r="CB409">
        <v>35.468522640512198</v>
      </c>
      <c r="CC409">
        <v>139.62986920165699</v>
      </c>
      <c r="CD409">
        <v>35.420469031568501</v>
      </c>
      <c r="CE409">
        <v>139.31792732086001</v>
      </c>
      <c r="CF409">
        <v>35.468716618340501</v>
      </c>
      <c r="CG409">
        <v>139.62978769949399</v>
      </c>
    </row>
    <row r="410" spans="1:85" x14ac:dyDescent="0.4">
      <c r="B410">
        <v>192061</v>
      </c>
      <c r="C410" t="s">
        <v>115</v>
      </c>
      <c r="D410">
        <v>200</v>
      </c>
      <c r="E410" t="s">
        <v>88</v>
      </c>
      <c r="F410" s="1">
        <v>39778.827233796299</v>
      </c>
      <c r="G410" s="1">
        <v>39778.873784722222</v>
      </c>
      <c r="H410">
        <v>4022</v>
      </c>
      <c r="I410" t="str">
        <f>テーブル1[[#This Row],[出発地緯度]]&amp;","&amp;テーブル1[[#This Row],[出発地経度]]</f>
        <v>35.4280718716567,139.309528368299</v>
      </c>
      <c r="J410" t="str">
        <f>テーブル1[[#This Row],[到着地緯度]]&amp;","&amp;テーブル1[[#This Row],[到着地経度]]</f>
        <v>35.4685226405122,139.629869201657</v>
      </c>
      <c r="K410" t="s">
        <v>111</v>
      </c>
      <c r="L410" t="s">
        <v>79</v>
      </c>
      <c r="M410" t="s">
        <v>100</v>
      </c>
      <c r="N410" t="s">
        <v>98</v>
      </c>
      <c r="AB410">
        <v>100</v>
      </c>
      <c r="AC410" s="1">
        <v>39778.836076388892</v>
      </c>
      <c r="AD410" t="s">
        <v>84</v>
      </c>
      <c r="AF410" t="s">
        <v>84</v>
      </c>
      <c r="AH410" t="s">
        <v>84</v>
      </c>
      <c r="AJ410" t="s">
        <v>84</v>
      </c>
      <c r="AL410" t="s">
        <v>84</v>
      </c>
      <c r="AN410" t="s">
        <v>84</v>
      </c>
      <c r="AP410" t="s">
        <v>84</v>
      </c>
      <c r="AR410" t="s">
        <v>84</v>
      </c>
      <c r="AT410" t="s">
        <v>84</v>
      </c>
      <c r="AV410" t="s">
        <v>84</v>
      </c>
      <c r="AX410" t="s">
        <v>84</v>
      </c>
      <c r="AZ410" t="s">
        <v>84</v>
      </c>
      <c r="BB410" t="s">
        <v>84</v>
      </c>
      <c r="BD410">
        <v>3781</v>
      </c>
      <c r="BE410">
        <v>78</v>
      </c>
      <c r="BF410">
        <v>130</v>
      </c>
      <c r="BG410" t="s">
        <v>106</v>
      </c>
      <c r="BH410">
        <v>35.424825900000002</v>
      </c>
      <c r="BI410">
        <v>139.3126882</v>
      </c>
      <c r="BJ410">
        <v>79</v>
      </c>
      <c r="BK410">
        <v>110</v>
      </c>
      <c r="BL410" t="s">
        <v>79</v>
      </c>
      <c r="BM410">
        <v>35.465275400000003</v>
      </c>
      <c r="BN410">
        <v>139.63305750000001</v>
      </c>
      <c r="BO410">
        <v>1</v>
      </c>
      <c r="BP410" t="s">
        <v>81</v>
      </c>
      <c r="BQ410">
        <v>1</v>
      </c>
      <c r="BR410">
        <v>1</v>
      </c>
      <c r="BS410">
        <v>1</v>
      </c>
      <c r="BT410">
        <v>1</v>
      </c>
      <c r="BU410">
        <v>240</v>
      </c>
      <c r="BV410">
        <f>IF(テーブル1[[#This Row],[出発地施設緯度.世界測地系.]]="NA",テーブル1[[#This Row],[Olat]],テーブル1[[#This Row],[出発地施設緯度.世界測地系.]])</f>
        <v>35.428071871656698</v>
      </c>
      <c r="BW410">
        <f>IF(テーブル1[[#This Row],[出発地施設経度.世界測地系.]]="NA",テーブル1[[#This Row],[Olon]],テーブル1[[#This Row],[出発地施設経度.世界測地系.]])</f>
        <v>139.309528368299</v>
      </c>
      <c r="BX410">
        <f>IF(テーブル1[[#This Row],[到着地施設緯度.世界測地系.]]="NA",テーブル1[[#This Row],[Dlat]],テーブル1[[#This Row],[到着地施設緯度.世界測地系.]])</f>
        <v>35.468522640512198</v>
      </c>
      <c r="BY410">
        <f>IF(テーブル1[[#This Row],[到着地施設経度.世界測地系.]]="NA",テーブル1[[#This Row],[Dlon]],テーブル1[[#This Row],[到着地施設経度.世界測地系.]])</f>
        <v>139.62986920165699</v>
      </c>
      <c r="BZ410">
        <v>35.428071871656698</v>
      </c>
      <c r="CA410">
        <v>139.309528368299</v>
      </c>
      <c r="CB410">
        <v>35.468522640512198</v>
      </c>
      <c r="CC410">
        <v>139.62986920165699</v>
      </c>
      <c r="CD410">
        <v>35.4204959272857</v>
      </c>
      <c r="CE410">
        <v>139.31784682630601</v>
      </c>
      <c r="CF410">
        <v>35.468866798904301</v>
      </c>
      <c r="CG410">
        <v>139.62959460861401</v>
      </c>
    </row>
    <row r="411" spans="1:85" x14ac:dyDescent="0.4">
      <c r="B411">
        <v>192617</v>
      </c>
      <c r="C411" t="s">
        <v>115</v>
      </c>
      <c r="D411">
        <v>200</v>
      </c>
      <c r="E411" t="s">
        <v>88</v>
      </c>
      <c r="F411" s="1">
        <v>39779.784814814811</v>
      </c>
      <c r="G411" s="1">
        <v>39779.832997685182</v>
      </c>
      <c r="H411">
        <v>4163</v>
      </c>
      <c r="I411" t="str">
        <f>テーブル1[[#This Row],[出発地緯度]]&amp;","&amp;テーブル1[[#This Row],[出発地経度]]</f>
        <v>35.4280718716567,139.309528368299</v>
      </c>
      <c r="J411" t="str">
        <f>テーブル1[[#This Row],[到着地緯度]]&amp;","&amp;テーブル1[[#This Row],[到着地経度]]</f>
        <v>35.4685226405122,139.629869201657</v>
      </c>
      <c r="K411" t="s">
        <v>111</v>
      </c>
      <c r="L411" t="s">
        <v>79</v>
      </c>
      <c r="M411" t="s">
        <v>100</v>
      </c>
      <c r="N411" t="s">
        <v>98</v>
      </c>
      <c r="AB411">
        <v>100</v>
      </c>
      <c r="AC411" s="1">
        <v>39779.795567129629</v>
      </c>
      <c r="AD411" t="s">
        <v>84</v>
      </c>
      <c r="AF411" t="s">
        <v>84</v>
      </c>
      <c r="AH411" t="s">
        <v>84</v>
      </c>
      <c r="AJ411" t="s">
        <v>84</v>
      </c>
      <c r="AL411" t="s">
        <v>84</v>
      </c>
      <c r="AN411" t="s">
        <v>84</v>
      </c>
      <c r="AP411" t="s">
        <v>84</v>
      </c>
      <c r="AR411" t="s">
        <v>84</v>
      </c>
      <c r="AT411" t="s">
        <v>84</v>
      </c>
      <c r="AV411" t="s">
        <v>84</v>
      </c>
      <c r="AX411" t="s">
        <v>84</v>
      </c>
      <c r="AZ411" t="s">
        <v>84</v>
      </c>
      <c r="BB411" t="s">
        <v>84</v>
      </c>
      <c r="BD411">
        <v>4055</v>
      </c>
      <c r="BE411">
        <v>78</v>
      </c>
      <c r="BF411">
        <v>130</v>
      </c>
      <c r="BG411" t="s">
        <v>106</v>
      </c>
      <c r="BH411">
        <v>35.424825900000002</v>
      </c>
      <c r="BI411">
        <v>139.3126882</v>
      </c>
      <c r="BJ411">
        <v>79</v>
      </c>
      <c r="BK411">
        <v>110</v>
      </c>
      <c r="BL411" t="s">
        <v>79</v>
      </c>
      <c r="BM411">
        <v>35.465275400000003</v>
      </c>
      <c r="BN411">
        <v>139.63305750000001</v>
      </c>
      <c r="BO411">
        <v>1</v>
      </c>
      <c r="BP411" t="s">
        <v>81</v>
      </c>
      <c r="BQ411">
        <v>1</v>
      </c>
      <c r="BR411">
        <v>1</v>
      </c>
      <c r="BS411">
        <v>1</v>
      </c>
      <c r="BT411">
        <v>1</v>
      </c>
      <c r="BU411">
        <v>240</v>
      </c>
      <c r="BV411">
        <f>IF(テーブル1[[#This Row],[出発地施設緯度.世界測地系.]]="NA",テーブル1[[#This Row],[Olat]],テーブル1[[#This Row],[出発地施設緯度.世界測地系.]])</f>
        <v>35.428071871656698</v>
      </c>
      <c r="BW411">
        <f>IF(テーブル1[[#This Row],[出発地施設経度.世界測地系.]]="NA",テーブル1[[#This Row],[Olon]],テーブル1[[#This Row],[出発地施設経度.世界測地系.]])</f>
        <v>139.309528368299</v>
      </c>
      <c r="BX411">
        <f>IF(テーブル1[[#This Row],[到着地施設緯度.世界測地系.]]="NA",テーブル1[[#This Row],[Dlat]],テーブル1[[#This Row],[到着地施設緯度.世界測地系.]])</f>
        <v>35.468522640512198</v>
      </c>
      <c r="BY411">
        <f>IF(テーブル1[[#This Row],[到着地施設経度.世界測地系.]]="NA",テーブル1[[#This Row],[Dlon]],テーブル1[[#This Row],[到着地施設経度.世界測地系.]])</f>
        <v>139.62986920165699</v>
      </c>
      <c r="BZ411">
        <v>35.428071871656698</v>
      </c>
      <c r="CA411">
        <v>139.309528368299</v>
      </c>
      <c r="CB411">
        <v>35.468522640512198</v>
      </c>
      <c r="CC411">
        <v>139.62986920165699</v>
      </c>
      <c r="CD411">
        <v>35.420458335336001</v>
      </c>
      <c r="CE411">
        <v>139.31807750887901</v>
      </c>
      <c r="CF411">
        <v>35.469446257258397</v>
      </c>
      <c r="CG411">
        <v>139.63075868525701</v>
      </c>
    </row>
    <row r="412" spans="1:85" x14ac:dyDescent="0.4">
      <c r="B412">
        <v>193332</v>
      </c>
      <c r="C412" t="s">
        <v>115</v>
      </c>
      <c r="D412">
        <v>200</v>
      </c>
      <c r="E412" t="s">
        <v>88</v>
      </c>
      <c r="F412" s="1">
        <v>39780.829988425925</v>
      </c>
      <c r="G412" s="1">
        <v>39780.875127314815</v>
      </c>
      <c r="H412">
        <v>3900</v>
      </c>
      <c r="I412" t="str">
        <f>テーブル1[[#This Row],[出発地緯度]]&amp;","&amp;テーブル1[[#This Row],[出発地経度]]</f>
        <v>35.4280718716567,139.309528368299</v>
      </c>
      <c r="J412" t="str">
        <f>テーブル1[[#This Row],[到着地緯度]]&amp;","&amp;テーブル1[[#This Row],[到着地経度]]</f>
        <v>35.4685226405122,139.629869201657</v>
      </c>
      <c r="K412" t="s">
        <v>111</v>
      </c>
      <c r="L412" t="s">
        <v>79</v>
      </c>
      <c r="M412" t="s">
        <v>100</v>
      </c>
      <c r="N412" t="s">
        <v>98</v>
      </c>
      <c r="AB412">
        <v>100</v>
      </c>
      <c r="AC412" s="1">
        <v>39780.83630787037</v>
      </c>
      <c r="AD412" t="s">
        <v>84</v>
      </c>
      <c r="AF412" t="s">
        <v>84</v>
      </c>
      <c r="AH412" t="s">
        <v>84</v>
      </c>
      <c r="AJ412" t="s">
        <v>84</v>
      </c>
      <c r="AL412" t="s">
        <v>84</v>
      </c>
      <c r="AN412" t="s">
        <v>84</v>
      </c>
      <c r="AP412" t="s">
        <v>84</v>
      </c>
      <c r="AR412" t="s">
        <v>84</v>
      </c>
      <c r="AT412" t="s">
        <v>84</v>
      </c>
      <c r="AV412" t="s">
        <v>84</v>
      </c>
      <c r="AX412" t="s">
        <v>84</v>
      </c>
      <c r="AZ412" t="s">
        <v>84</v>
      </c>
      <c r="BB412" t="s">
        <v>84</v>
      </c>
      <c r="BD412">
        <v>4406</v>
      </c>
      <c r="BE412">
        <v>78</v>
      </c>
      <c r="BF412">
        <v>130</v>
      </c>
      <c r="BG412" t="s">
        <v>106</v>
      </c>
      <c r="BH412">
        <v>35.424825900000002</v>
      </c>
      <c r="BI412">
        <v>139.3126882</v>
      </c>
      <c r="BJ412">
        <v>79</v>
      </c>
      <c r="BK412">
        <v>110</v>
      </c>
      <c r="BL412" t="s">
        <v>79</v>
      </c>
      <c r="BM412">
        <v>35.465275400000003</v>
      </c>
      <c r="BN412">
        <v>139.63305750000001</v>
      </c>
      <c r="BO412">
        <v>1</v>
      </c>
      <c r="BP412" t="s">
        <v>81</v>
      </c>
      <c r="BQ412">
        <v>1</v>
      </c>
      <c r="BR412">
        <v>1</v>
      </c>
      <c r="BS412">
        <v>1</v>
      </c>
      <c r="BT412">
        <v>1</v>
      </c>
      <c r="BU412">
        <v>240</v>
      </c>
      <c r="BV412">
        <f>IF(テーブル1[[#This Row],[出発地施設緯度.世界測地系.]]="NA",テーブル1[[#This Row],[Olat]],テーブル1[[#This Row],[出発地施設緯度.世界測地系.]])</f>
        <v>35.428071871656698</v>
      </c>
      <c r="BW412">
        <f>IF(テーブル1[[#This Row],[出発地施設経度.世界測地系.]]="NA",テーブル1[[#This Row],[Olon]],テーブル1[[#This Row],[出発地施設経度.世界測地系.]])</f>
        <v>139.309528368299</v>
      </c>
      <c r="BX412">
        <f>IF(テーブル1[[#This Row],[到着地施設緯度.世界測地系.]]="NA",テーブル1[[#This Row],[Dlat]],テーブル1[[#This Row],[到着地施設緯度.世界測地系.]])</f>
        <v>35.468522640512198</v>
      </c>
      <c r="BY412">
        <f>IF(テーブル1[[#This Row],[到着地施設経度.世界測地系.]]="NA",テーブル1[[#This Row],[Dlon]],テーブル1[[#This Row],[到着地施設経度.世界測地系.]])</f>
        <v>139.62986920165699</v>
      </c>
      <c r="BZ412">
        <v>35.428071871656698</v>
      </c>
      <c r="CA412">
        <v>139.309528368299</v>
      </c>
      <c r="CB412">
        <v>35.468522640512198</v>
      </c>
      <c r="CC412">
        <v>139.62986920165699</v>
      </c>
      <c r="CD412">
        <v>35.420399339864701</v>
      </c>
      <c r="CE412">
        <v>139.317975520066</v>
      </c>
      <c r="CF412">
        <v>35.4685181393832</v>
      </c>
      <c r="CG412">
        <v>139.62977700952101</v>
      </c>
    </row>
    <row r="413" spans="1:85" x14ac:dyDescent="0.4">
      <c r="B413">
        <v>195987</v>
      </c>
      <c r="C413" t="s">
        <v>115</v>
      </c>
      <c r="D413">
        <v>200</v>
      </c>
      <c r="E413" t="s">
        <v>88</v>
      </c>
      <c r="F413" s="1">
        <v>39785.836261574077</v>
      </c>
      <c r="G413" s="1">
        <v>39785.885798611111</v>
      </c>
      <c r="H413">
        <v>4280</v>
      </c>
      <c r="I413" t="str">
        <f>テーブル1[[#This Row],[出発地緯度]]&amp;","&amp;テーブル1[[#This Row],[出発地経度]]</f>
        <v>35.4280718716567,139.309528368299</v>
      </c>
      <c r="J413" t="str">
        <f>テーブル1[[#This Row],[到着地緯度]]&amp;","&amp;テーブル1[[#This Row],[到着地経度]]</f>
        <v>35.4685226405122,139.629869201657</v>
      </c>
      <c r="K413" t="s">
        <v>111</v>
      </c>
      <c r="L413" t="s">
        <v>79</v>
      </c>
      <c r="M413" t="s">
        <v>100</v>
      </c>
      <c r="N413" t="s">
        <v>98</v>
      </c>
      <c r="AB413">
        <v>100</v>
      </c>
      <c r="AC413" s="1">
        <v>39785.84375</v>
      </c>
      <c r="AD413" t="s">
        <v>84</v>
      </c>
      <c r="AF413" t="s">
        <v>84</v>
      </c>
      <c r="AH413" t="s">
        <v>84</v>
      </c>
      <c r="AJ413" t="s">
        <v>84</v>
      </c>
      <c r="AL413" t="s">
        <v>84</v>
      </c>
      <c r="AN413" t="s">
        <v>84</v>
      </c>
      <c r="AP413" t="s">
        <v>84</v>
      </c>
      <c r="AR413" t="s">
        <v>84</v>
      </c>
      <c r="AT413" t="s">
        <v>84</v>
      </c>
      <c r="AV413" t="s">
        <v>84</v>
      </c>
      <c r="AX413" t="s">
        <v>84</v>
      </c>
      <c r="AZ413" t="s">
        <v>84</v>
      </c>
      <c r="BB413" t="s">
        <v>84</v>
      </c>
      <c r="BD413">
        <v>5874</v>
      </c>
      <c r="BE413">
        <v>78</v>
      </c>
      <c r="BF413">
        <v>130</v>
      </c>
      <c r="BG413" t="s">
        <v>106</v>
      </c>
      <c r="BH413">
        <v>35.424825900000002</v>
      </c>
      <c r="BI413">
        <v>139.3126882</v>
      </c>
      <c r="BJ413">
        <v>79</v>
      </c>
      <c r="BK413">
        <v>110</v>
      </c>
      <c r="BL413" t="s">
        <v>79</v>
      </c>
      <c r="BM413">
        <v>35.465275400000003</v>
      </c>
      <c r="BN413">
        <v>139.63305750000001</v>
      </c>
      <c r="BO413">
        <v>1</v>
      </c>
      <c r="BP413" t="s">
        <v>81</v>
      </c>
      <c r="BQ413">
        <v>1</v>
      </c>
      <c r="BR413">
        <v>1</v>
      </c>
      <c r="BS413">
        <v>1</v>
      </c>
      <c r="BT413">
        <v>1</v>
      </c>
      <c r="BU413">
        <v>240</v>
      </c>
      <c r="BV413">
        <f>IF(テーブル1[[#This Row],[出発地施設緯度.世界測地系.]]="NA",テーブル1[[#This Row],[Olat]],テーブル1[[#This Row],[出発地施設緯度.世界測地系.]])</f>
        <v>35.428071871656698</v>
      </c>
      <c r="BW413">
        <f>IF(テーブル1[[#This Row],[出発地施設経度.世界測地系.]]="NA",テーブル1[[#This Row],[Olon]],テーブル1[[#This Row],[出発地施設経度.世界測地系.]])</f>
        <v>139.309528368299</v>
      </c>
      <c r="BX413">
        <f>IF(テーブル1[[#This Row],[到着地施設緯度.世界測地系.]]="NA",テーブル1[[#This Row],[Dlat]],テーブル1[[#This Row],[到着地施設緯度.世界測地系.]])</f>
        <v>35.468522640512198</v>
      </c>
      <c r="BY413">
        <f>IF(テーブル1[[#This Row],[到着地施設経度.世界測地系.]]="NA",テーブル1[[#This Row],[Dlon]],テーブル1[[#This Row],[到着地施設経度.世界測地系.]])</f>
        <v>139.62986920165699</v>
      </c>
      <c r="BZ413">
        <v>35.428071871656698</v>
      </c>
      <c r="CA413">
        <v>139.309528368299</v>
      </c>
      <c r="CB413">
        <v>35.468522640512198</v>
      </c>
      <c r="CC413">
        <v>139.62986920165699</v>
      </c>
      <c r="CD413">
        <v>35.420517326589703</v>
      </c>
      <c r="CE413">
        <v>139.317938017747</v>
      </c>
      <c r="CF413">
        <v>35.468276763419603</v>
      </c>
      <c r="CG413">
        <v>139.62967502910499</v>
      </c>
    </row>
    <row r="414" spans="1:85" x14ac:dyDescent="0.4">
      <c r="B414">
        <v>197100</v>
      </c>
      <c r="C414" t="s">
        <v>115</v>
      </c>
      <c r="D414">
        <v>200</v>
      </c>
      <c r="E414" t="s">
        <v>88</v>
      </c>
      <c r="F414" s="1">
        <v>39787.833865740744</v>
      </c>
      <c r="G414" s="1">
        <v>39787.881354166668</v>
      </c>
      <c r="H414">
        <v>4103</v>
      </c>
      <c r="I414" t="str">
        <f>テーブル1[[#This Row],[出発地緯度]]&amp;","&amp;テーブル1[[#This Row],[出発地経度]]</f>
        <v>35.4280718716567,139.309528368299</v>
      </c>
      <c r="J414" t="str">
        <f>テーブル1[[#This Row],[到着地緯度]]&amp;","&amp;テーブル1[[#This Row],[到着地経度]]</f>
        <v>35.4685226405122,139.629869201657</v>
      </c>
      <c r="K414" t="s">
        <v>111</v>
      </c>
      <c r="L414" t="s">
        <v>79</v>
      </c>
      <c r="M414" t="s">
        <v>100</v>
      </c>
      <c r="N414" t="s">
        <v>98</v>
      </c>
      <c r="AB414">
        <v>100</v>
      </c>
      <c r="AC414" s="1">
        <v>39787.846273148149</v>
      </c>
      <c r="AD414" t="s">
        <v>84</v>
      </c>
      <c r="AF414" t="s">
        <v>84</v>
      </c>
      <c r="AH414" t="s">
        <v>84</v>
      </c>
      <c r="AJ414" t="s">
        <v>84</v>
      </c>
      <c r="AL414" t="s">
        <v>84</v>
      </c>
      <c r="AN414" t="s">
        <v>84</v>
      </c>
      <c r="AP414" t="s">
        <v>84</v>
      </c>
      <c r="AR414" t="s">
        <v>84</v>
      </c>
      <c r="AT414" t="s">
        <v>84</v>
      </c>
      <c r="AV414" t="s">
        <v>84</v>
      </c>
      <c r="AX414" t="s">
        <v>84</v>
      </c>
      <c r="AZ414" t="s">
        <v>84</v>
      </c>
      <c r="BB414" t="s">
        <v>84</v>
      </c>
      <c r="BD414">
        <v>6446</v>
      </c>
      <c r="BE414">
        <v>78</v>
      </c>
      <c r="BF414">
        <v>130</v>
      </c>
      <c r="BG414" t="s">
        <v>106</v>
      </c>
      <c r="BH414">
        <v>35.424825900000002</v>
      </c>
      <c r="BI414">
        <v>139.3126882</v>
      </c>
      <c r="BJ414">
        <v>79</v>
      </c>
      <c r="BK414">
        <v>110</v>
      </c>
      <c r="BL414" t="s">
        <v>79</v>
      </c>
      <c r="BM414">
        <v>35.465275400000003</v>
      </c>
      <c r="BN414">
        <v>139.63305750000001</v>
      </c>
      <c r="BO414">
        <v>1</v>
      </c>
      <c r="BP414" t="s">
        <v>81</v>
      </c>
      <c r="BQ414">
        <v>1</v>
      </c>
      <c r="BR414">
        <v>1</v>
      </c>
      <c r="BS414">
        <v>1</v>
      </c>
      <c r="BT414">
        <v>1</v>
      </c>
      <c r="BU414">
        <v>240</v>
      </c>
      <c r="BV414">
        <f>IF(テーブル1[[#This Row],[出発地施設緯度.世界測地系.]]="NA",テーブル1[[#This Row],[Olat]],テーブル1[[#This Row],[出発地施設緯度.世界測地系.]])</f>
        <v>35.428071871656698</v>
      </c>
      <c r="BW414">
        <f>IF(テーブル1[[#This Row],[出発地施設経度.世界測地系.]]="NA",テーブル1[[#This Row],[Olon]],テーブル1[[#This Row],[出発地施設経度.世界測地系.]])</f>
        <v>139.309528368299</v>
      </c>
      <c r="BX414">
        <f>IF(テーブル1[[#This Row],[到着地施設緯度.世界測地系.]]="NA",テーブル1[[#This Row],[Dlat]],テーブル1[[#This Row],[到着地施設緯度.世界測地系.]])</f>
        <v>35.468522640512198</v>
      </c>
      <c r="BY414">
        <f>IF(テーブル1[[#This Row],[到着地施設経度.世界測地系.]]="NA",テーブル1[[#This Row],[Dlon]],テーブル1[[#This Row],[到着地施設経度.世界測地系.]])</f>
        <v>139.62986920165699</v>
      </c>
      <c r="BZ414">
        <v>35.428071871656698</v>
      </c>
      <c r="CA414">
        <v>139.309528368299</v>
      </c>
      <c r="CB414">
        <v>35.468522640512198</v>
      </c>
      <c r="CC414">
        <v>139.62986920165699</v>
      </c>
      <c r="CD414">
        <v>35.420517322936199</v>
      </c>
      <c r="CE414">
        <v>139.31772883511999</v>
      </c>
      <c r="CF414">
        <v>35.468614729425603</v>
      </c>
      <c r="CG414">
        <v>139.629798403297</v>
      </c>
    </row>
    <row r="415" spans="1:85" x14ac:dyDescent="0.4">
      <c r="B415">
        <v>198675</v>
      </c>
      <c r="C415" t="s">
        <v>115</v>
      </c>
      <c r="D415">
        <v>200</v>
      </c>
      <c r="E415" t="s">
        <v>88</v>
      </c>
      <c r="F415" s="1">
        <v>39790.825381944444</v>
      </c>
      <c r="G415" s="1">
        <v>39790.872071759259</v>
      </c>
      <c r="H415">
        <v>4034</v>
      </c>
      <c r="I415" t="str">
        <f>テーブル1[[#This Row],[出発地緯度]]&amp;","&amp;テーブル1[[#This Row],[出発地経度]]</f>
        <v>35.4280718716567,139.309528368299</v>
      </c>
      <c r="J415" t="str">
        <f>テーブル1[[#This Row],[到着地緯度]]&amp;","&amp;テーブル1[[#This Row],[到着地経度]]</f>
        <v>35.4685226405122,139.629869201657</v>
      </c>
      <c r="K415" t="s">
        <v>111</v>
      </c>
      <c r="L415" t="s">
        <v>79</v>
      </c>
      <c r="M415" t="s">
        <v>100</v>
      </c>
      <c r="N415" t="s">
        <v>104</v>
      </c>
      <c r="AB415">
        <v>110</v>
      </c>
      <c r="AC415" s="1">
        <v>39790.836261574077</v>
      </c>
      <c r="AD415" t="s">
        <v>84</v>
      </c>
      <c r="AF415" t="s">
        <v>84</v>
      </c>
      <c r="AH415" t="s">
        <v>84</v>
      </c>
      <c r="AJ415" t="s">
        <v>84</v>
      </c>
      <c r="AL415" t="s">
        <v>84</v>
      </c>
      <c r="AN415" t="s">
        <v>84</v>
      </c>
      <c r="AP415" t="s">
        <v>84</v>
      </c>
      <c r="AR415" t="s">
        <v>84</v>
      </c>
      <c r="AT415" t="s">
        <v>84</v>
      </c>
      <c r="AV415" t="s">
        <v>84</v>
      </c>
      <c r="AX415" t="s">
        <v>84</v>
      </c>
      <c r="AZ415" t="s">
        <v>84</v>
      </c>
      <c r="BB415" t="s">
        <v>84</v>
      </c>
      <c r="BD415">
        <v>7374</v>
      </c>
      <c r="BE415">
        <v>78</v>
      </c>
      <c r="BF415">
        <v>130</v>
      </c>
      <c r="BG415" t="s">
        <v>106</v>
      </c>
      <c r="BH415">
        <v>35.424825900000002</v>
      </c>
      <c r="BI415">
        <v>139.3126882</v>
      </c>
      <c r="BJ415">
        <v>79</v>
      </c>
      <c r="BK415">
        <v>110</v>
      </c>
      <c r="BL415" t="s">
        <v>79</v>
      </c>
      <c r="BM415">
        <v>35.465275400000003</v>
      </c>
      <c r="BN415">
        <v>139.63305750000001</v>
      </c>
      <c r="BO415">
        <v>2</v>
      </c>
      <c r="BP415" t="s">
        <v>93</v>
      </c>
      <c r="BQ415">
        <v>1</v>
      </c>
      <c r="BR415">
        <v>1</v>
      </c>
      <c r="BS415">
        <v>1</v>
      </c>
      <c r="BT415">
        <v>1</v>
      </c>
      <c r="BU415">
        <v>240</v>
      </c>
      <c r="BV415">
        <f>IF(テーブル1[[#This Row],[出発地施設緯度.世界測地系.]]="NA",テーブル1[[#This Row],[Olat]],テーブル1[[#This Row],[出発地施設緯度.世界測地系.]])</f>
        <v>35.428071871656698</v>
      </c>
      <c r="BW415">
        <f>IF(テーブル1[[#This Row],[出発地施設経度.世界測地系.]]="NA",テーブル1[[#This Row],[Olon]],テーブル1[[#This Row],[出発地施設経度.世界測地系.]])</f>
        <v>139.309528368299</v>
      </c>
      <c r="BX415">
        <f>IF(テーブル1[[#This Row],[到着地施設緯度.世界測地系.]]="NA",テーブル1[[#This Row],[Dlat]],テーブル1[[#This Row],[到着地施設緯度.世界測地系.]])</f>
        <v>35.468522640512198</v>
      </c>
      <c r="BY415">
        <f>IF(テーブル1[[#This Row],[到着地施設経度.世界測地系.]]="NA",テーブル1[[#This Row],[Dlon]],テーブル1[[#This Row],[到着地施設経度.世界測地系.]])</f>
        <v>139.62986920165699</v>
      </c>
      <c r="BZ415">
        <v>35.428071871656698</v>
      </c>
      <c r="CA415">
        <v>139.309528368299</v>
      </c>
      <c r="CB415">
        <v>35.468522640512198</v>
      </c>
      <c r="CC415">
        <v>139.62986920165699</v>
      </c>
      <c r="CD415">
        <v>35.418806111214899</v>
      </c>
      <c r="CE415">
        <v>139.31802918897199</v>
      </c>
      <c r="CF415">
        <v>35.468067488802802</v>
      </c>
      <c r="CG415">
        <v>139.62984672448201</v>
      </c>
    </row>
    <row r="416" spans="1:85" x14ac:dyDescent="0.4">
      <c r="B416">
        <v>210110</v>
      </c>
      <c r="C416" t="s">
        <v>115</v>
      </c>
      <c r="D416">
        <v>200</v>
      </c>
      <c r="E416" t="s">
        <v>88</v>
      </c>
      <c r="F416" s="1">
        <v>39792.8359837963</v>
      </c>
      <c r="G416" s="1">
        <v>39792.882638888892</v>
      </c>
      <c r="H416">
        <v>4031</v>
      </c>
      <c r="I416" t="str">
        <f>テーブル1[[#This Row],[出発地緯度]]&amp;","&amp;テーブル1[[#This Row],[出発地経度]]</f>
        <v>35.4280718716567,139.309528368299</v>
      </c>
      <c r="J416" t="str">
        <f>テーブル1[[#This Row],[到着地緯度]]&amp;","&amp;テーブル1[[#This Row],[到着地経度]]</f>
        <v>35.4685226405122,139.629869201657</v>
      </c>
      <c r="K416" t="s">
        <v>111</v>
      </c>
      <c r="L416" t="s">
        <v>79</v>
      </c>
      <c r="M416" t="s">
        <v>100</v>
      </c>
      <c r="N416" t="s">
        <v>98</v>
      </c>
      <c r="AB416">
        <v>100</v>
      </c>
      <c r="AC416" s="1">
        <v>39792.846215277779</v>
      </c>
      <c r="AD416" t="s">
        <v>84</v>
      </c>
      <c r="AF416" t="s">
        <v>84</v>
      </c>
      <c r="AH416" t="s">
        <v>84</v>
      </c>
      <c r="AJ416" t="s">
        <v>84</v>
      </c>
      <c r="AL416" t="s">
        <v>84</v>
      </c>
      <c r="AN416" t="s">
        <v>84</v>
      </c>
      <c r="AP416" t="s">
        <v>84</v>
      </c>
      <c r="AR416" t="s">
        <v>84</v>
      </c>
      <c r="AT416" t="s">
        <v>84</v>
      </c>
      <c r="AV416" t="s">
        <v>84</v>
      </c>
      <c r="AX416" t="s">
        <v>84</v>
      </c>
      <c r="AZ416" t="s">
        <v>84</v>
      </c>
      <c r="BB416" t="s">
        <v>84</v>
      </c>
      <c r="BD416">
        <v>7966</v>
      </c>
      <c r="BE416">
        <v>78</v>
      </c>
      <c r="BF416">
        <v>130</v>
      </c>
      <c r="BG416" t="s">
        <v>106</v>
      </c>
      <c r="BH416">
        <v>35.424825900000002</v>
      </c>
      <c r="BI416">
        <v>139.3126882</v>
      </c>
      <c r="BJ416">
        <v>79</v>
      </c>
      <c r="BK416">
        <v>110</v>
      </c>
      <c r="BL416" t="s">
        <v>79</v>
      </c>
      <c r="BM416">
        <v>35.465275400000003</v>
      </c>
      <c r="BN416">
        <v>139.63305750000001</v>
      </c>
      <c r="BO416">
        <v>1</v>
      </c>
      <c r="BP416" t="s">
        <v>81</v>
      </c>
      <c r="BQ416">
        <v>1</v>
      </c>
      <c r="BR416">
        <v>1</v>
      </c>
      <c r="BS416">
        <v>1</v>
      </c>
      <c r="BT416">
        <v>1</v>
      </c>
      <c r="BU416">
        <v>240</v>
      </c>
      <c r="BV416">
        <f>IF(テーブル1[[#This Row],[出発地施設緯度.世界測地系.]]="NA",テーブル1[[#This Row],[Olat]],テーブル1[[#This Row],[出発地施設緯度.世界測地系.]])</f>
        <v>35.428071871656698</v>
      </c>
      <c r="BW416">
        <f>IF(テーブル1[[#This Row],[出発地施設経度.世界測地系.]]="NA",テーブル1[[#This Row],[Olon]],テーブル1[[#This Row],[出発地施設経度.世界測地系.]])</f>
        <v>139.309528368299</v>
      </c>
      <c r="BX416">
        <f>IF(テーブル1[[#This Row],[到着地施設緯度.世界測地系.]]="NA",テーブル1[[#This Row],[Dlat]],テーブル1[[#This Row],[到着地施設緯度.世界測地系.]])</f>
        <v>35.468522640512198</v>
      </c>
      <c r="BY416">
        <f>IF(テーブル1[[#This Row],[到着地施設経度.世界測地系.]]="NA",テーブル1[[#This Row],[Dlon]],テーブル1[[#This Row],[到着地施設経度.世界測地系.]])</f>
        <v>139.62986920165699</v>
      </c>
      <c r="BZ416">
        <v>35.428071871656698</v>
      </c>
      <c r="CA416">
        <v>139.309528368299</v>
      </c>
      <c r="CB416">
        <v>35.468522640512198</v>
      </c>
      <c r="CC416">
        <v>139.62986920165699</v>
      </c>
      <c r="CD416">
        <v>35.409997701196701</v>
      </c>
      <c r="CE416">
        <v>139.30931741807501</v>
      </c>
      <c r="CF416">
        <v>35.468834604876903</v>
      </c>
      <c r="CG416">
        <v>139.62973939807199</v>
      </c>
    </row>
    <row r="417" spans="2:85" x14ac:dyDescent="0.4">
      <c r="B417">
        <v>223781</v>
      </c>
      <c r="C417" t="s">
        <v>115</v>
      </c>
      <c r="D417">
        <v>200</v>
      </c>
      <c r="E417" t="s">
        <v>88</v>
      </c>
      <c r="F417" s="1">
        <v>39798.796724537038</v>
      </c>
      <c r="G417" s="1">
        <v>39799.276875000003</v>
      </c>
      <c r="H417">
        <v>41485</v>
      </c>
      <c r="I417" t="str">
        <f>テーブル1[[#This Row],[出発地緯度]]&amp;","&amp;テーブル1[[#This Row],[出発地経度]]</f>
        <v>35.4280718716567,139.309528368299</v>
      </c>
      <c r="J417" t="str">
        <f>テーブル1[[#This Row],[到着地緯度]]&amp;","&amp;テーブル1[[#This Row],[到着地経度]]</f>
        <v>35.4685226405122,139.629869201657</v>
      </c>
      <c r="K417" t="s">
        <v>111</v>
      </c>
      <c r="L417" t="s">
        <v>79</v>
      </c>
      <c r="M417" t="s">
        <v>100</v>
      </c>
      <c r="N417" t="s">
        <v>98</v>
      </c>
      <c r="AB417">
        <v>100</v>
      </c>
      <c r="AC417" s="1">
        <v>39798.804872685185</v>
      </c>
      <c r="AD417" t="s">
        <v>84</v>
      </c>
      <c r="AF417" t="s">
        <v>84</v>
      </c>
      <c r="AH417" t="s">
        <v>84</v>
      </c>
      <c r="AJ417" t="s">
        <v>84</v>
      </c>
      <c r="AL417" t="s">
        <v>84</v>
      </c>
      <c r="AN417" t="s">
        <v>84</v>
      </c>
      <c r="AP417" t="s">
        <v>84</v>
      </c>
      <c r="AR417" t="s">
        <v>84</v>
      </c>
      <c r="AT417" t="s">
        <v>84</v>
      </c>
      <c r="AV417" t="s">
        <v>84</v>
      </c>
      <c r="AX417" t="s">
        <v>84</v>
      </c>
      <c r="AZ417" t="s">
        <v>84</v>
      </c>
      <c r="BB417" t="s">
        <v>84</v>
      </c>
      <c r="BD417">
        <v>9616</v>
      </c>
      <c r="BE417">
        <v>78</v>
      </c>
      <c r="BF417">
        <v>130</v>
      </c>
      <c r="BG417" t="s">
        <v>106</v>
      </c>
      <c r="BH417">
        <v>35.424825900000002</v>
      </c>
      <c r="BI417">
        <v>139.3126882</v>
      </c>
      <c r="BJ417">
        <v>79</v>
      </c>
      <c r="BK417">
        <v>110</v>
      </c>
      <c r="BL417" t="s">
        <v>79</v>
      </c>
      <c r="BM417">
        <v>35.465275400000003</v>
      </c>
      <c r="BN417">
        <v>139.63305750000001</v>
      </c>
      <c r="BO417">
        <v>1</v>
      </c>
      <c r="BP417" t="s">
        <v>81</v>
      </c>
      <c r="BQ417">
        <v>1</v>
      </c>
      <c r="BR417">
        <v>1</v>
      </c>
      <c r="BS417">
        <v>1</v>
      </c>
      <c r="BT417">
        <v>1</v>
      </c>
      <c r="BU417">
        <v>240</v>
      </c>
      <c r="BV417">
        <f>IF(テーブル1[[#This Row],[出発地施設緯度.世界測地系.]]="NA",テーブル1[[#This Row],[Olat]],テーブル1[[#This Row],[出発地施設緯度.世界測地系.]])</f>
        <v>35.428071871656698</v>
      </c>
      <c r="BW417">
        <f>IF(テーブル1[[#This Row],[出発地施設経度.世界測地系.]]="NA",テーブル1[[#This Row],[Olon]],テーブル1[[#This Row],[出発地施設経度.世界測地系.]])</f>
        <v>139.309528368299</v>
      </c>
      <c r="BX417">
        <f>IF(テーブル1[[#This Row],[到着地施設緯度.世界測地系.]]="NA",テーブル1[[#This Row],[Dlat]],テーブル1[[#This Row],[到着地施設緯度.世界測地系.]])</f>
        <v>35.468522640512198</v>
      </c>
      <c r="BY417">
        <f>IF(テーブル1[[#This Row],[到着地施設経度.世界測地系.]]="NA",テーブル1[[#This Row],[Dlon]],テーブル1[[#This Row],[到着地施設経度.世界測地系.]])</f>
        <v>139.62986920165699</v>
      </c>
      <c r="BZ417">
        <v>35.428071871656698</v>
      </c>
      <c r="CA417">
        <v>139.309528368299</v>
      </c>
      <c r="CB417">
        <v>35.468522640512198</v>
      </c>
      <c r="CC417">
        <v>139.62986920165699</v>
      </c>
      <c r="CD417">
        <v>35.420125763036502</v>
      </c>
      <c r="CE417">
        <v>139.317626861619</v>
      </c>
      <c r="CF417">
        <v>35.468786416965102</v>
      </c>
      <c r="CG417">
        <v>139.63013636732299</v>
      </c>
    </row>
    <row r="418" spans="2:85" x14ac:dyDescent="0.4">
      <c r="B418">
        <v>223983</v>
      </c>
      <c r="C418" t="s">
        <v>115</v>
      </c>
      <c r="D418">
        <v>200</v>
      </c>
      <c r="E418" t="s">
        <v>88</v>
      </c>
      <c r="F418" s="1">
        <v>39799.756493055553</v>
      </c>
      <c r="G418" s="1">
        <v>39799.814270833333</v>
      </c>
      <c r="H418">
        <v>4992</v>
      </c>
      <c r="I418" t="str">
        <f>テーブル1[[#This Row],[出発地緯度]]&amp;","&amp;テーブル1[[#This Row],[出発地経度]]</f>
        <v>35.4280718716567,139.309528368299</v>
      </c>
      <c r="J418" t="str">
        <f>テーブル1[[#This Row],[到着地緯度]]&amp;","&amp;テーブル1[[#This Row],[到着地経度]]</f>
        <v>35.4685226405122,139.629869201657</v>
      </c>
      <c r="K418" t="s">
        <v>111</v>
      </c>
      <c r="L418" t="s">
        <v>79</v>
      </c>
      <c r="M418" t="s">
        <v>100</v>
      </c>
      <c r="N418" t="s">
        <v>98</v>
      </c>
      <c r="AB418">
        <v>100</v>
      </c>
      <c r="AC418" s="1">
        <v>39799.765208333331</v>
      </c>
      <c r="AD418" t="s">
        <v>84</v>
      </c>
      <c r="AF418" t="s">
        <v>84</v>
      </c>
      <c r="AH418" t="s">
        <v>84</v>
      </c>
      <c r="AJ418" t="s">
        <v>84</v>
      </c>
      <c r="AL418" t="s">
        <v>84</v>
      </c>
      <c r="AN418" t="s">
        <v>84</v>
      </c>
      <c r="AP418" t="s">
        <v>84</v>
      </c>
      <c r="AR418" t="s">
        <v>84</v>
      </c>
      <c r="AT418" t="s">
        <v>84</v>
      </c>
      <c r="AV418" t="s">
        <v>84</v>
      </c>
      <c r="AX418" t="s">
        <v>84</v>
      </c>
      <c r="AZ418" t="s">
        <v>84</v>
      </c>
      <c r="BB418" t="s">
        <v>84</v>
      </c>
      <c r="BD418">
        <v>9808</v>
      </c>
      <c r="BE418">
        <v>78</v>
      </c>
      <c r="BF418">
        <v>130</v>
      </c>
      <c r="BG418" t="s">
        <v>106</v>
      </c>
      <c r="BH418">
        <v>35.424825900000002</v>
      </c>
      <c r="BI418">
        <v>139.3126882</v>
      </c>
      <c r="BJ418">
        <v>79</v>
      </c>
      <c r="BK418">
        <v>110</v>
      </c>
      <c r="BL418" t="s">
        <v>79</v>
      </c>
      <c r="BM418">
        <v>35.465275400000003</v>
      </c>
      <c r="BN418">
        <v>139.63305750000001</v>
      </c>
      <c r="BO418">
        <v>1</v>
      </c>
      <c r="BP418" t="s">
        <v>81</v>
      </c>
      <c r="BQ418">
        <v>1</v>
      </c>
      <c r="BR418">
        <v>1</v>
      </c>
      <c r="BS418">
        <v>1</v>
      </c>
      <c r="BT418">
        <v>1</v>
      </c>
      <c r="BU418">
        <v>240</v>
      </c>
      <c r="BV418">
        <f>IF(テーブル1[[#This Row],[出発地施設緯度.世界測地系.]]="NA",テーブル1[[#This Row],[Olat]],テーブル1[[#This Row],[出発地施設緯度.世界測地系.]])</f>
        <v>35.428071871656698</v>
      </c>
      <c r="BW418">
        <f>IF(テーブル1[[#This Row],[出発地施設経度.世界測地系.]]="NA",テーブル1[[#This Row],[Olon]],テーブル1[[#This Row],[出発地施設経度.世界測地系.]])</f>
        <v>139.309528368299</v>
      </c>
      <c r="BX418">
        <f>IF(テーブル1[[#This Row],[到着地施設緯度.世界測地系.]]="NA",テーブル1[[#This Row],[Dlat]],テーブル1[[#This Row],[到着地施設緯度.世界測地系.]])</f>
        <v>35.468522640512198</v>
      </c>
      <c r="BY418">
        <f>IF(テーブル1[[#This Row],[到着地施設経度.世界測地系.]]="NA",テーブル1[[#This Row],[Dlon]],テーブル1[[#This Row],[到着地施設経度.世界測地系.]])</f>
        <v>139.62986920165699</v>
      </c>
      <c r="BZ418">
        <v>35.428071871656698</v>
      </c>
      <c r="CA418">
        <v>139.309528368299</v>
      </c>
      <c r="CB418">
        <v>35.468522640512198</v>
      </c>
      <c r="CC418">
        <v>139.62986920165699</v>
      </c>
      <c r="CD418">
        <v>35.420136564878298</v>
      </c>
      <c r="CE418">
        <v>139.31779844687199</v>
      </c>
      <c r="CF418">
        <v>35.4686576226824</v>
      </c>
      <c r="CG418">
        <v>139.62967501156899</v>
      </c>
    </row>
    <row r="419" spans="2:85" x14ac:dyDescent="0.4">
      <c r="B419">
        <v>225697</v>
      </c>
      <c r="C419" t="s">
        <v>115</v>
      </c>
      <c r="D419">
        <v>200</v>
      </c>
      <c r="E419" t="s">
        <v>88</v>
      </c>
      <c r="F419" s="1">
        <v>39804.82917824074</v>
      </c>
      <c r="G419" s="1">
        <v>39804.88212962963</v>
      </c>
      <c r="H419">
        <v>4575</v>
      </c>
      <c r="I419" t="str">
        <f>テーブル1[[#This Row],[出発地緯度]]&amp;","&amp;テーブル1[[#This Row],[出発地経度]]</f>
        <v>35.4280718716567,139.309528368299</v>
      </c>
      <c r="J419" t="str">
        <f>テーブル1[[#This Row],[到着地緯度]]&amp;","&amp;テーブル1[[#This Row],[到着地経度]]</f>
        <v>35.4685226405122,139.629869201657</v>
      </c>
      <c r="K419" t="s">
        <v>111</v>
      </c>
      <c r="L419" t="s">
        <v>79</v>
      </c>
      <c r="M419" t="s">
        <v>100</v>
      </c>
      <c r="N419" t="s">
        <v>98</v>
      </c>
      <c r="AB419">
        <v>100</v>
      </c>
      <c r="AC419" s="1">
        <v>39804.836168981485</v>
      </c>
      <c r="AD419" t="s">
        <v>84</v>
      </c>
      <c r="AF419" t="s">
        <v>84</v>
      </c>
      <c r="AH419" t="s">
        <v>84</v>
      </c>
      <c r="AJ419" t="s">
        <v>84</v>
      </c>
      <c r="AL419" t="s">
        <v>84</v>
      </c>
      <c r="AN419" t="s">
        <v>84</v>
      </c>
      <c r="AP419" t="s">
        <v>84</v>
      </c>
      <c r="AR419" t="s">
        <v>84</v>
      </c>
      <c r="AT419" t="s">
        <v>84</v>
      </c>
      <c r="AV419" t="s">
        <v>84</v>
      </c>
      <c r="AX419" t="s">
        <v>84</v>
      </c>
      <c r="AZ419" t="s">
        <v>84</v>
      </c>
      <c r="BB419" t="s">
        <v>84</v>
      </c>
      <c r="BD419">
        <v>11207</v>
      </c>
      <c r="BE419">
        <v>78</v>
      </c>
      <c r="BF419">
        <v>130</v>
      </c>
      <c r="BG419" t="s">
        <v>106</v>
      </c>
      <c r="BH419">
        <v>35.424825900000002</v>
      </c>
      <c r="BI419">
        <v>139.3126882</v>
      </c>
      <c r="BJ419">
        <v>79</v>
      </c>
      <c r="BK419">
        <v>110</v>
      </c>
      <c r="BL419" t="s">
        <v>79</v>
      </c>
      <c r="BM419">
        <v>35.465275400000003</v>
      </c>
      <c r="BN419">
        <v>139.63305750000001</v>
      </c>
      <c r="BO419">
        <v>1</v>
      </c>
      <c r="BP419" t="s">
        <v>81</v>
      </c>
      <c r="BQ419">
        <v>1</v>
      </c>
      <c r="BR419">
        <v>1</v>
      </c>
      <c r="BS419">
        <v>1</v>
      </c>
      <c r="BT419">
        <v>1</v>
      </c>
      <c r="BU419">
        <v>240</v>
      </c>
      <c r="BV419">
        <f>IF(テーブル1[[#This Row],[出発地施設緯度.世界測地系.]]="NA",テーブル1[[#This Row],[Olat]],テーブル1[[#This Row],[出発地施設緯度.世界測地系.]])</f>
        <v>35.428071871656698</v>
      </c>
      <c r="BW419">
        <f>IF(テーブル1[[#This Row],[出発地施設経度.世界測地系.]]="NA",テーブル1[[#This Row],[Olon]],テーブル1[[#This Row],[出発地施設経度.世界測地系.]])</f>
        <v>139.309528368299</v>
      </c>
      <c r="BX419">
        <f>IF(テーブル1[[#This Row],[到着地施設緯度.世界測地系.]]="NA",テーブル1[[#This Row],[Dlat]],テーブル1[[#This Row],[到着地施設緯度.世界測地系.]])</f>
        <v>35.468522640512198</v>
      </c>
      <c r="BY419">
        <f>IF(テーブル1[[#This Row],[到着地施設経度.世界測地系.]]="NA",テーブル1[[#This Row],[Dlon]],テーブル1[[#This Row],[到着地施設経度.世界測地系.]])</f>
        <v>139.62986920165699</v>
      </c>
      <c r="BZ419">
        <v>35.428071871656698</v>
      </c>
      <c r="CA419">
        <v>139.309528368299</v>
      </c>
      <c r="CB419">
        <v>35.468522640512198</v>
      </c>
      <c r="CC419">
        <v>139.62986920165699</v>
      </c>
      <c r="CD419">
        <v>35.409348664526497</v>
      </c>
      <c r="CE419">
        <v>139.308968676924</v>
      </c>
      <c r="CF419">
        <v>35.444238816347898</v>
      </c>
      <c r="CG419">
        <v>139.57710910152699</v>
      </c>
    </row>
    <row r="420" spans="2:85" x14ac:dyDescent="0.4">
      <c r="B420">
        <v>225886</v>
      </c>
      <c r="C420" t="s">
        <v>115</v>
      </c>
      <c r="D420">
        <v>200</v>
      </c>
      <c r="E420" t="s">
        <v>88</v>
      </c>
      <c r="F420" s="1">
        <v>39805.768773148149</v>
      </c>
      <c r="G420" s="1">
        <v>39805.812337962961</v>
      </c>
      <c r="H420">
        <v>3764</v>
      </c>
      <c r="I420" t="str">
        <f>テーブル1[[#This Row],[出発地緯度]]&amp;","&amp;テーブル1[[#This Row],[出発地経度]]</f>
        <v>35.4280718716567,139.309528368299</v>
      </c>
      <c r="J420" t="str">
        <f>テーブル1[[#This Row],[到着地緯度]]&amp;","&amp;テーブル1[[#This Row],[到着地経度]]</f>
        <v>35.4685226405122,139.629869201657</v>
      </c>
      <c r="K420" t="s">
        <v>111</v>
      </c>
      <c r="L420" t="s">
        <v>79</v>
      </c>
      <c r="M420" t="s">
        <v>100</v>
      </c>
      <c r="N420" t="s">
        <v>98</v>
      </c>
      <c r="AB420">
        <v>100</v>
      </c>
      <c r="AC420" s="1">
        <v>39805.773692129631</v>
      </c>
      <c r="AD420" t="s">
        <v>84</v>
      </c>
      <c r="AF420" t="s">
        <v>84</v>
      </c>
      <c r="AH420" t="s">
        <v>84</v>
      </c>
      <c r="AJ420" t="s">
        <v>84</v>
      </c>
      <c r="AL420" t="s">
        <v>84</v>
      </c>
      <c r="AN420" t="s">
        <v>84</v>
      </c>
      <c r="AP420" t="s">
        <v>84</v>
      </c>
      <c r="AR420" t="s">
        <v>84</v>
      </c>
      <c r="AT420" t="s">
        <v>84</v>
      </c>
      <c r="AV420" t="s">
        <v>84</v>
      </c>
      <c r="AX420" t="s">
        <v>84</v>
      </c>
      <c r="AZ420" t="s">
        <v>84</v>
      </c>
      <c r="BB420" t="s">
        <v>84</v>
      </c>
      <c r="BD420">
        <v>11363</v>
      </c>
      <c r="BE420">
        <v>78</v>
      </c>
      <c r="BF420">
        <v>130</v>
      </c>
      <c r="BG420" t="s">
        <v>106</v>
      </c>
      <c r="BH420">
        <v>35.424825900000002</v>
      </c>
      <c r="BI420">
        <v>139.3126882</v>
      </c>
      <c r="BJ420">
        <v>79</v>
      </c>
      <c r="BK420">
        <v>110</v>
      </c>
      <c r="BL420" t="s">
        <v>79</v>
      </c>
      <c r="BM420">
        <v>35.465275400000003</v>
      </c>
      <c r="BN420">
        <v>139.63305750000001</v>
      </c>
      <c r="BO420">
        <v>1</v>
      </c>
      <c r="BP420" t="s">
        <v>81</v>
      </c>
      <c r="BQ420">
        <v>1</v>
      </c>
      <c r="BR420">
        <v>1</v>
      </c>
      <c r="BS420">
        <v>1</v>
      </c>
      <c r="BT420">
        <v>1</v>
      </c>
      <c r="BU420">
        <v>240</v>
      </c>
      <c r="BV420">
        <f>IF(テーブル1[[#This Row],[出発地施設緯度.世界測地系.]]="NA",テーブル1[[#This Row],[Olat]],テーブル1[[#This Row],[出発地施設緯度.世界測地系.]])</f>
        <v>35.428071871656698</v>
      </c>
      <c r="BW420">
        <f>IF(テーブル1[[#This Row],[出発地施設経度.世界測地系.]]="NA",テーブル1[[#This Row],[Olon]],テーブル1[[#This Row],[出発地施設経度.世界測地系.]])</f>
        <v>139.309528368299</v>
      </c>
      <c r="BX420">
        <f>IF(テーブル1[[#This Row],[到着地施設緯度.世界測地系.]]="NA",テーブル1[[#This Row],[Dlat]],テーブル1[[#This Row],[到着地施設緯度.世界測地系.]])</f>
        <v>35.468522640512198</v>
      </c>
      <c r="BY420">
        <f>IF(テーブル1[[#This Row],[到着地施設経度.世界測地系.]]="NA",テーブル1[[#This Row],[Dlon]],テーブル1[[#This Row],[到着地施設経度.世界測地系.]])</f>
        <v>139.62986920165699</v>
      </c>
      <c r="BZ420">
        <v>35.428071871656698</v>
      </c>
      <c r="CA420">
        <v>139.309528368299</v>
      </c>
      <c r="CB420">
        <v>35.468522640512198</v>
      </c>
      <c r="CC420">
        <v>139.62986920165699</v>
      </c>
      <c r="CD420">
        <v>35.419938081705197</v>
      </c>
      <c r="CE420">
        <v>139.31754637694499</v>
      </c>
      <c r="CF420">
        <v>35.468689819427198</v>
      </c>
      <c r="CG420">
        <v>139.62968580918999</v>
      </c>
    </row>
    <row r="421" spans="2:85" x14ac:dyDescent="0.4">
      <c r="B421">
        <v>226217</v>
      </c>
      <c r="C421" t="s">
        <v>115</v>
      </c>
      <c r="D421">
        <v>200</v>
      </c>
      <c r="E421" t="s">
        <v>88</v>
      </c>
      <c r="F421" s="1">
        <v>39806.752314814818</v>
      </c>
      <c r="G421" s="1">
        <v>39806.826365740744</v>
      </c>
      <c r="H421">
        <v>6398</v>
      </c>
      <c r="I421" t="str">
        <f>テーブル1[[#This Row],[出発地緯度]]&amp;","&amp;テーブル1[[#This Row],[出発地経度]]</f>
        <v>35.4280718716567,139.309528368299</v>
      </c>
      <c r="J421" t="str">
        <f>テーブル1[[#This Row],[到着地緯度]]&amp;","&amp;テーブル1[[#This Row],[到着地経度]]</f>
        <v>35.4685226405122,139.629869201657</v>
      </c>
      <c r="K421" t="s">
        <v>111</v>
      </c>
      <c r="L421" t="s">
        <v>79</v>
      </c>
      <c r="M421" t="s">
        <v>100</v>
      </c>
      <c r="N421" t="s">
        <v>98</v>
      </c>
      <c r="AB421">
        <v>100</v>
      </c>
      <c r="AC421" s="1">
        <v>39806.764421296299</v>
      </c>
      <c r="AD421" t="s">
        <v>84</v>
      </c>
      <c r="AF421" t="s">
        <v>84</v>
      </c>
      <c r="AH421" t="s">
        <v>84</v>
      </c>
      <c r="AJ421" t="s">
        <v>84</v>
      </c>
      <c r="AL421" t="s">
        <v>84</v>
      </c>
      <c r="AN421" t="s">
        <v>84</v>
      </c>
      <c r="AP421" t="s">
        <v>84</v>
      </c>
      <c r="AR421" t="s">
        <v>84</v>
      </c>
      <c r="AT421" t="s">
        <v>84</v>
      </c>
      <c r="AV421" t="s">
        <v>84</v>
      </c>
      <c r="AX421" t="s">
        <v>84</v>
      </c>
      <c r="AZ421" t="s">
        <v>84</v>
      </c>
      <c r="BB421" t="s">
        <v>84</v>
      </c>
      <c r="BD421">
        <v>11609</v>
      </c>
      <c r="BE421">
        <v>78</v>
      </c>
      <c r="BF421">
        <v>130</v>
      </c>
      <c r="BG421" t="s">
        <v>106</v>
      </c>
      <c r="BH421">
        <v>35.424825900000002</v>
      </c>
      <c r="BI421">
        <v>139.3126882</v>
      </c>
      <c r="BJ421">
        <v>79</v>
      </c>
      <c r="BK421">
        <v>110</v>
      </c>
      <c r="BL421" t="s">
        <v>79</v>
      </c>
      <c r="BM421">
        <v>35.465275400000003</v>
      </c>
      <c r="BN421">
        <v>139.63305750000001</v>
      </c>
      <c r="BO421">
        <v>1</v>
      </c>
      <c r="BP421" t="s">
        <v>81</v>
      </c>
      <c r="BQ421">
        <v>1</v>
      </c>
      <c r="BR421">
        <v>1</v>
      </c>
      <c r="BS421">
        <v>1</v>
      </c>
      <c r="BT421">
        <v>1</v>
      </c>
      <c r="BU421">
        <v>240</v>
      </c>
      <c r="BV421">
        <f>IF(テーブル1[[#This Row],[出発地施設緯度.世界測地系.]]="NA",テーブル1[[#This Row],[Olat]],テーブル1[[#This Row],[出発地施設緯度.世界測地系.]])</f>
        <v>35.428071871656698</v>
      </c>
      <c r="BW421">
        <f>IF(テーブル1[[#This Row],[出発地施設経度.世界測地系.]]="NA",テーブル1[[#This Row],[Olon]],テーブル1[[#This Row],[出発地施設経度.世界測地系.]])</f>
        <v>139.309528368299</v>
      </c>
      <c r="BX421">
        <f>IF(テーブル1[[#This Row],[到着地施設緯度.世界測地系.]]="NA",テーブル1[[#This Row],[Dlat]],テーブル1[[#This Row],[到着地施設緯度.世界測地系.]])</f>
        <v>35.468522640512198</v>
      </c>
      <c r="BY421">
        <f>IF(テーブル1[[#This Row],[到着地施設経度.世界測地系.]]="NA",テーブル1[[#This Row],[Dlon]],テーブル1[[#This Row],[到着地施設経度.世界測地系.]])</f>
        <v>139.62986920165699</v>
      </c>
      <c r="BZ421">
        <v>35.428071871656698</v>
      </c>
      <c r="CA421">
        <v>139.309528368299</v>
      </c>
      <c r="CB421">
        <v>35.468522640512198</v>
      </c>
      <c r="CC421">
        <v>139.62986920165699</v>
      </c>
      <c r="CD421">
        <v>35.420469031942197</v>
      </c>
      <c r="CE421">
        <v>139.31794871908301</v>
      </c>
      <c r="CF421">
        <v>35.4687166179651</v>
      </c>
      <c r="CG421">
        <v>139.62976620127901</v>
      </c>
    </row>
    <row r="422" spans="2:85" x14ac:dyDescent="0.4">
      <c r="B422">
        <v>194036</v>
      </c>
      <c r="C422" t="s">
        <v>115</v>
      </c>
      <c r="D422">
        <v>200</v>
      </c>
      <c r="E422" t="s">
        <v>88</v>
      </c>
      <c r="F422" s="1">
        <v>39782.415254629632</v>
      </c>
      <c r="G422" s="1">
        <v>39782.43240740741</v>
      </c>
      <c r="H422">
        <v>1482</v>
      </c>
      <c r="I422" t="str">
        <f>テーブル1[[#This Row],[出発地緯度]]&amp;","&amp;テーブル1[[#This Row],[出発地経度]]</f>
        <v>35.458782592637,139.630460201073</v>
      </c>
      <c r="J422" t="str">
        <f>テーブル1[[#This Row],[到着地緯度]]&amp;","&amp;テーブル1[[#This Row],[到着地経度]]</f>
        <v>35.4685226405122,139.629869201657</v>
      </c>
      <c r="K422" t="s">
        <v>173</v>
      </c>
      <c r="L422" t="s">
        <v>79</v>
      </c>
      <c r="M422" t="s">
        <v>82</v>
      </c>
      <c r="N422" t="s">
        <v>110</v>
      </c>
      <c r="O422" t="s">
        <v>82</v>
      </c>
      <c r="AB422">
        <v>410</v>
      </c>
      <c r="AC422" s="1">
        <v>39782.4215625</v>
      </c>
      <c r="AD422">
        <v>420</v>
      </c>
      <c r="AE422" s="1">
        <v>39782.425740740742</v>
      </c>
      <c r="AF422" t="s">
        <v>84</v>
      </c>
      <c r="AH422" t="s">
        <v>84</v>
      </c>
      <c r="AJ422" t="s">
        <v>84</v>
      </c>
      <c r="AL422" t="s">
        <v>84</v>
      </c>
      <c r="AN422" t="s">
        <v>84</v>
      </c>
      <c r="AP422" t="s">
        <v>84</v>
      </c>
      <c r="AR422" t="s">
        <v>84</v>
      </c>
      <c r="AT422" t="s">
        <v>84</v>
      </c>
      <c r="AV422" t="s">
        <v>84</v>
      </c>
      <c r="AX422" t="s">
        <v>84</v>
      </c>
      <c r="AZ422" t="s">
        <v>84</v>
      </c>
      <c r="BB422" t="s">
        <v>84</v>
      </c>
      <c r="BD422">
        <v>4830</v>
      </c>
      <c r="BE422">
        <v>207</v>
      </c>
      <c r="BF422">
        <v>200</v>
      </c>
      <c r="BG422" t="s">
        <v>153</v>
      </c>
      <c r="BH422">
        <v>35.455534299999997</v>
      </c>
      <c r="BI422">
        <v>139.63364809999999</v>
      </c>
      <c r="BJ422">
        <v>79</v>
      </c>
      <c r="BK422">
        <v>110</v>
      </c>
      <c r="BL422" t="s">
        <v>79</v>
      </c>
      <c r="BM422">
        <v>35.465275400000003</v>
      </c>
      <c r="BN422">
        <v>139.63305750000001</v>
      </c>
      <c r="BO422">
        <v>1</v>
      </c>
      <c r="BP422" t="s">
        <v>81</v>
      </c>
      <c r="BQ422">
        <v>1</v>
      </c>
      <c r="BR422">
        <v>1</v>
      </c>
      <c r="BS422">
        <v>1</v>
      </c>
      <c r="BT422">
        <v>1</v>
      </c>
      <c r="BU422">
        <v>420</v>
      </c>
      <c r="BV422">
        <f>IF(テーブル1[[#This Row],[出発地施設緯度.世界測地系.]]="NA",テーブル1[[#This Row],[Olat]],テーブル1[[#This Row],[出発地施設緯度.世界測地系.]])</f>
        <v>35.458782592637</v>
      </c>
      <c r="BW422">
        <f>IF(テーブル1[[#This Row],[出発地施設経度.世界測地系.]]="NA",テーブル1[[#This Row],[Olon]],テーブル1[[#This Row],[出発地施設経度.世界測地系.]])</f>
        <v>139.63046020107299</v>
      </c>
      <c r="BX422">
        <f>IF(テーブル1[[#This Row],[到着地施設緯度.世界測地系.]]="NA",テーブル1[[#This Row],[Dlat]],テーブル1[[#This Row],[到着地施設緯度.世界測地系.]])</f>
        <v>35.468522640512198</v>
      </c>
      <c r="BY422">
        <f>IF(テーブル1[[#This Row],[到着地施設経度.世界測地系.]]="NA",テーブル1[[#This Row],[Dlon]],テーブル1[[#This Row],[到着地施設経度.世界測地系.]])</f>
        <v>139.62986920165699</v>
      </c>
      <c r="BZ422">
        <v>35.458782592637</v>
      </c>
      <c r="CA422">
        <v>139.63046020107299</v>
      </c>
      <c r="CB422">
        <v>35.468522640512198</v>
      </c>
      <c r="CC422">
        <v>139.62986920165699</v>
      </c>
      <c r="CD422">
        <v>35.457226022924999</v>
      </c>
      <c r="CE422">
        <v>139.62838754488001</v>
      </c>
      <c r="CF422">
        <v>35.468158702939803</v>
      </c>
      <c r="CG422">
        <v>139.631214606681</v>
      </c>
    </row>
    <row r="423" spans="2:85" x14ac:dyDescent="0.4">
      <c r="B423">
        <v>197899</v>
      </c>
      <c r="C423" t="s">
        <v>115</v>
      </c>
      <c r="D423">
        <v>200</v>
      </c>
      <c r="E423" t="s">
        <v>88</v>
      </c>
      <c r="F423" s="1">
        <v>39789.483217592591</v>
      </c>
      <c r="G423" s="1">
        <v>39789.557569444441</v>
      </c>
      <c r="H423">
        <v>6424</v>
      </c>
      <c r="I423" t="str">
        <f>テーブル1[[#This Row],[出発地緯度]]&amp;","&amp;テーブル1[[#This Row],[出発地経度]]</f>
        <v>35.4685226405122,139.629869201657</v>
      </c>
      <c r="J423" t="str">
        <f>テーブル1[[#This Row],[到着地緯度]]&amp;","&amp;テーブル1[[#This Row],[到着地経度]]</f>
        <v>35.4685226405122,139.629869201657</v>
      </c>
      <c r="K423" t="s">
        <v>79</v>
      </c>
      <c r="L423" t="s">
        <v>79</v>
      </c>
      <c r="M423" t="s">
        <v>82</v>
      </c>
      <c r="N423" t="s">
        <v>83</v>
      </c>
      <c r="AB423">
        <v>210</v>
      </c>
      <c r="AC423" s="1">
        <v>39789.507523148146</v>
      </c>
      <c r="AD423" t="s">
        <v>84</v>
      </c>
      <c r="AF423" t="s">
        <v>84</v>
      </c>
      <c r="AH423" t="s">
        <v>84</v>
      </c>
      <c r="AJ423" t="s">
        <v>84</v>
      </c>
      <c r="AL423" t="s">
        <v>84</v>
      </c>
      <c r="AN423" t="s">
        <v>84</v>
      </c>
      <c r="AP423" t="s">
        <v>84</v>
      </c>
      <c r="AR423" t="s">
        <v>84</v>
      </c>
      <c r="AT423" t="s">
        <v>84</v>
      </c>
      <c r="AV423" t="s">
        <v>84</v>
      </c>
      <c r="AX423" t="s">
        <v>84</v>
      </c>
      <c r="AZ423" t="s">
        <v>84</v>
      </c>
      <c r="BB423" t="s">
        <v>84</v>
      </c>
      <c r="BD423">
        <v>6944</v>
      </c>
      <c r="BE423">
        <v>79</v>
      </c>
      <c r="BF423">
        <v>110</v>
      </c>
      <c r="BG423" t="s">
        <v>79</v>
      </c>
      <c r="BH423">
        <v>35.465275400000003</v>
      </c>
      <c r="BI423">
        <v>139.63305750000001</v>
      </c>
      <c r="BJ423">
        <v>79</v>
      </c>
      <c r="BK423">
        <v>110</v>
      </c>
      <c r="BL423" t="s">
        <v>79</v>
      </c>
      <c r="BM423">
        <v>35.465275400000003</v>
      </c>
      <c r="BN423">
        <v>139.63305750000001</v>
      </c>
      <c r="BO423">
        <v>2</v>
      </c>
      <c r="BP423" t="s">
        <v>93</v>
      </c>
      <c r="BQ423">
        <v>1</v>
      </c>
      <c r="BR423">
        <v>1</v>
      </c>
      <c r="BS423">
        <v>1</v>
      </c>
      <c r="BT423">
        <v>1</v>
      </c>
      <c r="BU423">
        <v>420</v>
      </c>
      <c r="BV423">
        <f>IF(テーブル1[[#This Row],[出発地施設緯度.世界測地系.]]="NA",テーブル1[[#This Row],[Olat]],テーブル1[[#This Row],[出発地施設緯度.世界測地系.]])</f>
        <v>35.468522640512198</v>
      </c>
      <c r="BW423">
        <f>IF(テーブル1[[#This Row],[出発地施設経度.世界測地系.]]="NA",テーブル1[[#This Row],[Olon]],テーブル1[[#This Row],[出発地施設経度.世界測地系.]])</f>
        <v>139.62986920165699</v>
      </c>
      <c r="BX423">
        <f>IF(テーブル1[[#This Row],[到着地施設緯度.世界測地系.]]="NA",テーブル1[[#This Row],[Dlat]],テーブル1[[#This Row],[到着地施設緯度.世界測地系.]])</f>
        <v>35.468522640512198</v>
      </c>
      <c r="BY423">
        <f>IF(テーブル1[[#This Row],[到着地施設経度.世界測地系.]]="NA",テーブル1[[#This Row],[Dlon]],テーブル1[[#This Row],[到着地施設経度.世界測地系.]])</f>
        <v>139.62986920165699</v>
      </c>
      <c r="BZ423">
        <v>35.468522640512198</v>
      </c>
      <c r="CA423">
        <v>139.62986920165699</v>
      </c>
      <c r="CB423">
        <v>35.468522640512198</v>
      </c>
      <c r="CC423">
        <v>139.62986920165699</v>
      </c>
      <c r="CD423">
        <v>35.4687649435308</v>
      </c>
      <c r="CE423">
        <v>139.631525752925</v>
      </c>
      <c r="CF423">
        <v>35.468775639574702</v>
      </c>
      <c r="CG423">
        <v>139.631364765802</v>
      </c>
    </row>
    <row r="424" spans="2:85" x14ac:dyDescent="0.4">
      <c r="B424">
        <v>189753</v>
      </c>
      <c r="C424" t="s">
        <v>115</v>
      </c>
      <c r="D424">
        <v>200</v>
      </c>
      <c r="E424" t="s">
        <v>88</v>
      </c>
      <c r="F424" s="1">
        <v>39773.818807870368</v>
      </c>
      <c r="G424" s="1">
        <v>39773.86954861111</v>
      </c>
      <c r="H424">
        <v>4384</v>
      </c>
      <c r="I424" t="str">
        <f>テーブル1[[#This Row],[出発地緯度]]&amp;","&amp;テーブル1[[#This Row],[出発地経度]]</f>
        <v>35.4204047422857,139.318147205559</v>
      </c>
      <c r="J424" t="str">
        <f>テーブル1[[#This Row],[到着地緯度]]&amp;","&amp;テーブル1[[#This Row],[到着地経度]]</f>
        <v>35.4689473060352,139.630495830062</v>
      </c>
      <c r="M424" t="s">
        <v>100</v>
      </c>
      <c r="N424" t="s">
        <v>98</v>
      </c>
      <c r="AB424">
        <v>100</v>
      </c>
      <c r="AC424" s="1">
        <v>39773.82539351852</v>
      </c>
      <c r="AD424" t="s">
        <v>84</v>
      </c>
      <c r="AF424" t="s">
        <v>84</v>
      </c>
      <c r="AH424" t="s">
        <v>84</v>
      </c>
      <c r="AJ424" t="s">
        <v>84</v>
      </c>
      <c r="AL424" t="s">
        <v>84</v>
      </c>
      <c r="AN424" t="s">
        <v>84</v>
      </c>
      <c r="AP424" t="s">
        <v>84</v>
      </c>
      <c r="AR424" t="s">
        <v>84</v>
      </c>
      <c r="AT424" t="s">
        <v>84</v>
      </c>
      <c r="AV424" t="s">
        <v>84</v>
      </c>
      <c r="AX424" t="s">
        <v>84</v>
      </c>
      <c r="AZ424" t="s">
        <v>84</v>
      </c>
      <c r="BB424" t="s">
        <v>84</v>
      </c>
      <c r="BD424">
        <v>2361</v>
      </c>
      <c r="BE424" t="s">
        <v>84</v>
      </c>
      <c r="BF424" t="s">
        <v>84</v>
      </c>
      <c r="BH424" t="s">
        <v>84</v>
      </c>
      <c r="BI424" t="s">
        <v>84</v>
      </c>
      <c r="BJ424" t="s">
        <v>84</v>
      </c>
      <c r="BK424" t="s">
        <v>84</v>
      </c>
      <c r="BM424" t="s">
        <v>84</v>
      </c>
      <c r="BN424" t="s">
        <v>84</v>
      </c>
      <c r="BO424" t="s">
        <v>84</v>
      </c>
      <c r="BQ424">
        <v>0</v>
      </c>
      <c r="BR424">
        <v>1</v>
      </c>
      <c r="BS424">
        <v>1</v>
      </c>
      <c r="BT424">
        <v>1</v>
      </c>
      <c r="BU424">
        <v>240</v>
      </c>
      <c r="BV424">
        <f>IF(テーブル1[[#This Row],[出発地施設緯度.世界測地系.]]="NA",テーブル1[[#This Row],[Olat]],テーブル1[[#This Row],[出発地施設緯度.世界測地系.]])</f>
        <v>35.420404742285697</v>
      </c>
      <c r="BW424">
        <f>IF(テーブル1[[#This Row],[出発地施設経度.世界測地系.]]="NA",テーブル1[[#This Row],[Olon]],テーブル1[[#This Row],[出発地施設経度.世界測地系.]])</f>
        <v>139.318147205559</v>
      </c>
      <c r="BX424">
        <f>IF(テーブル1[[#This Row],[到着地施設緯度.世界測地系.]]="NA",テーブル1[[#This Row],[Dlat]],テーブル1[[#This Row],[到着地施設緯度.世界測地系.]])</f>
        <v>35.468947306035197</v>
      </c>
      <c r="BY424">
        <f>IF(テーブル1[[#This Row],[到着地施設経度.世界測地系.]]="NA",テーブル1[[#This Row],[Dlon]],テーブル1[[#This Row],[到着地施設経度.世界測地系.]])</f>
        <v>139.63049583006199</v>
      </c>
      <c r="BZ424" t="s">
        <v>84</v>
      </c>
      <c r="CA424" t="s">
        <v>84</v>
      </c>
      <c r="CB424" t="s">
        <v>84</v>
      </c>
      <c r="CC424" t="s">
        <v>84</v>
      </c>
      <c r="CD424">
        <v>35.420404742285697</v>
      </c>
      <c r="CE424">
        <v>139.318147205559</v>
      </c>
      <c r="CF424">
        <v>35.468947306035197</v>
      </c>
      <c r="CG424">
        <v>139.63049583006199</v>
      </c>
    </row>
    <row r="425" spans="2:85" x14ac:dyDescent="0.4">
      <c r="B425">
        <v>199252</v>
      </c>
      <c r="C425" t="s">
        <v>115</v>
      </c>
      <c r="D425">
        <v>400</v>
      </c>
      <c r="E425" t="s">
        <v>78</v>
      </c>
      <c r="F425" s="1">
        <v>39791.326388888891</v>
      </c>
      <c r="G425" s="1">
        <v>39791.385416666664</v>
      </c>
      <c r="H425">
        <v>5100</v>
      </c>
      <c r="I425" t="str">
        <f>テーブル1[[#This Row],[出発地緯度]]&amp;","&amp;テーブル1[[#This Row],[出発地経度]]</f>
        <v>35.4685226405122,139.629869201657</v>
      </c>
      <c r="J425" t="str">
        <f>テーブル1[[#This Row],[到着地緯度]]&amp;","&amp;テーブル1[[#This Row],[到着地経度]]</f>
        <v>35.6301571407472,139.78952529962</v>
      </c>
      <c r="K425" t="s">
        <v>79</v>
      </c>
      <c r="L425" t="s">
        <v>214</v>
      </c>
      <c r="M425" t="s">
        <v>82</v>
      </c>
      <c r="N425" t="s">
        <v>83</v>
      </c>
      <c r="O425" t="s">
        <v>82</v>
      </c>
      <c r="AB425">
        <v>210</v>
      </c>
      <c r="AC425" s="1">
        <v>39791.342361111114</v>
      </c>
      <c r="AD425">
        <v>420</v>
      </c>
      <c r="AE425" s="1">
        <v>39791.374305555553</v>
      </c>
      <c r="AF425" t="s">
        <v>84</v>
      </c>
      <c r="AH425" t="s">
        <v>84</v>
      </c>
      <c r="AJ425" t="s">
        <v>84</v>
      </c>
      <c r="AL425" t="s">
        <v>84</v>
      </c>
      <c r="AN425" t="s">
        <v>84</v>
      </c>
      <c r="AP425" t="s">
        <v>84</v>
      </c>
      <c r="AR425" t="s">
        <v>84</v>
      </c>
      <c r="AT425" t="s">
        <v>84</v>
      </c>
      <c r="AV425" t="s">
        <v>84</v>
      </c>
      <c r="AX425" t="s">
        <v>84</v>
      </c>
      <c r="AZ425" t="s">
        <v>84</v>
      </c>
      <c r="BB425" t="s">
        <v>84</v>
      </c>
      <c r="BD425">
        <v>7667</v>
      </c>
      <c r="BE425">
        <v>79</v>
      </c>
      <c r="BF425">
        <v>110</v>
      </c>
      <c r="BG425" t="s">
        <v>79</v>
      </c>
      <c r="BH425">
        <v>35.465275400000003</v>
      </c>
      <c r="BI425">
        <v>139.63305750000001</v>
      </c>
      <c r="BJ425">
        <v>831</v>
      </c>
      <c r="BK425">
        <v>280</v>
      </c>
      <c r="BL425" t="s">
        <v>125</v>
      </c>
      <c r="BM425">
        <v>35.6269244</v>
      </c>
      <c r="BN425">
        <v>139.79273430000001</v>
      </c>
      <c r="BO425">
        <v>1</v>
      </c>
      <c r="BP425" t="s">
        <v>81</v>
      </c>
      <c r="BQ425">
        <v>1</v>
      </c>
      <c r="BR425">
        <v>3</v>
      </c>
      <c r="BS425">
        <v>1</v>
      </c>
      <c r="BT425">
        <v>1</v>
      </c>
      <c r="BU425">
        <v>420</v>
      </c>
      <c r="BV425">
        <f>IF(テーブル1[[#This Row],[出発地施設緯度.世界測地系.]]="NA",テーブル1[[#This Row],[Olat]],テーブル1[[#This Row],[出発地施設緯度.世界測地系.]])</f>
        <v>35.468522640512198</v>
      </c>
      <c r="BW425">
        <f>IF(テーブル1[[#This Row],[出発地施設経度.世界測地系.]]="NA",テーブル1[[#This Row],[Olon]],テーブル1[[#This Row],[出発地施設経度.世界測地系.]])</f>
        <v>139.62986920165699</v>
      </c>
      <c r="BX425">
        <f>IF(テーブル1[[#This Row],[到着地施設緯度.世界測地系.]]="NA",テーブル1[[#This Row],[Dlat]],テーブル1[[#This Row],[到着地施設緯度.世界測地系.]])</f>
        <v>35.630157140747201</v>
      </c>
      <c r="BY425">
        <f>IF(テーブル1[[#This Row],[到着地施設経度.世界測地系.]]="NA",テーブル1[[#This Row],[Dlon]],テーブル1[[#This Row],[到着地施設経度.世界測地系.]])</f>
        <v>139.78952529962001</v>
      </c>
      <c r="BZ425">
        <v>35.468522640512198</v>
      </c>
      <c r="CA425">
        <v>139.62986920165699</v>
      </c>
      <c r="CB425">
        <v>35.630157140747201</v>
      </c>
      <c r="CC425">
        <v>139.78952529962001</v>
      </c>
      <c r="CD425">
        <v>35.469006293071303</v>
      </c>
      <c r="CE425">
        <v>139.630114858985</v>
      </c>
      <c r="CF425">
        <v>35.466399250016202</v>
      </c>
      <c r="CG425">
        <v>139.62313575863899</v>
      </c>
    </row>
    <row r="426" spans="2:85" x14ac:dyDescent="0.4">
      <c r="B426">
        <v>199252</v>
      </c>
      <c r="C426" t="s">
        <v>115</v>
      </c>
      <c r="D426">
        <v>400</v>
      </c>
      <c r="E426" t="s">
        <v>78</v>
      </c>
      <c r="F426" s="1">
        <v>39791.326388888891</v>
      </c>
      <c r="G426" s="1">
        <v>39791.385416666664</v>
      </c>
      <c r="H426">
        <v>5100</v>
      </c>
      <c r="I426" t="str">
        <f>テーブル1[[#This Row],[出発地緯度]]&amp;","&amp;テーブル1[[#This Row],[出発地経度]]</f>
        <v>35.4685226405122,139.629869201657</v>
      </c>
      <c r="J426" t="str">
        <f>テーブル1[[#This Row],[到着地緯度]]&amp;","&amp;テーブル1[[#This Row],[到着地経度]]</f>
        <v>35.6301571407472,139.78952529962</v>
      </c>
      <c r="K426" t="s">
        <v>79</v>
      </c>
      <c r="L426" t="s">
        <v>214</v>
      </c>
      <c r="M426" t="s">
        <v>82</v>
      </c>
      <c r="N426" t="s">
        <v>83</v>
      </c>
      <c r="O426" t="s">
        <v>82</v>
      </c>
      <c r="AB426">
        <v>210</v>
      </c>
      <c r="AC426" s="1">
        <v>39791.342361111114</v>
      </c>
      <c r="AD426">
        <v>420</v>
      </c>
      <c r="AE426" s="1">
        <v>39791.374305555553</v>
      </c>
      <c r="AF426" t="s">
        <v>84</v>
      </c>
      <c r="AH426" t="s">
        <v>84</v>
      </c>
      <c r="AJ426" t="s">
        <v>84</v>
      </c>
      <c r="AL426" t="s">
        <v>84</v>
      </c>
      <c r="AN426" t="s">
        <v>84</v>
      </c>
      <c r="AP426" t="s">
        <v>84</v>
      </c>
      <c r="AR426" t="s">
        <v>84</v>
      </c>
      <c r="AT426" t="s">
        <v>84</v>
      </c>
      <c r="AV426" t="s">
        <v>84</v>
      </c>
      <c r="AX426" t="s">
        <v>84</v>
      </c>
      <c r="AZ426" t="s">
        <v>84</v>
      </c>
      <c r="BB426" t="s">
        <v>84</v>
      </c>
      <c r="BD426">
        <v>7668</v>
      </c>
      <c r="BE426">
        <v>79</v>
      </c>
      <c r="BF426">
        <v>110</v>
      </c>
      <c r="BG426" t="s">
        <v>79</v>
      </c>
      <c r="BH426">
        <v>35.465275400000003</v>
      </c>
      <c r="BI426">
        <v>139.63305750000001</v>
      </c>
      <c r="BJ426">
        <v>831</v>
      </c>
      <c r="BK426">
        <v>280</v>
      </c>
      <c r="BL426" t="s">
        <v>125</v>
      </c>
      <c r="BM426">
        <v>35.6269244</v>
      </c>
      <c r="BN426">
        <v>139.79273430000001</v>
      </c>
      <c r="BO426">
        <v>1</v>
      </c>
      <c r="BP426" t="s">
        <v>81</v>
      </c>
      <c r="BQ426">
        <v>1</v>
      </c>
      <c r="BR426">
        <v>3</v>
      </c>
      <c r="BS426">
        <v>1</v>
      </c>
      <c r="BT426">
        <v>1</v>
      </c>
      <c r="BU426">
        <v>420</v>
      </c>
      <c r="BV426">
        <f>IF(テーブル1[[#This Row],[出発地施設緯度.世界測地系.]]="NA",テーブル1[[#This Row],[Olat]],テーブル1[[#This Row],[出発地施設緯度.世界測地系.]])</f>
        <v>35.468522640512198</v>
      </c>
      <c r="BW426">
        <f>IF(テーブル1[[#This Row],[出発地施設経度.世界測地系.]]="NA",テーブル1[[#This Row],[Olon]],テーブル1[[#This Row],[出発地施設経度.世界測地系.]])</f>
        <v>139.62986920165699</v>
      </c>
      <c r="BX426">
        <f>IF(テーブル1[[#This Row],[到着地施設緯度.世界測地系.]]="NA",テーブル1[[#This Row],[Dlat]],テーブル1[[#This Row],[到着地施設緯度.世界測地系.]])</f>
        <v>35.630157140747201</v>
      </c>
      <c r="BY426">
        <f>IF(テーブル1[[#This Row],[到着地施設経度.世界測地系.]]="NA",テーブル1[[#This Row],[Dlon]],テーブル1[[#This Row],[到着地施設経度.世界測地系.]])</f>
        <v>139.78952529962001</v>
      </c>
      <c r="BZ426">
        <v>35.468522640512198</v>
      </c>
      <c r="CA426">
        <v>139.62986920165699</v>
      </c>
      <c r="CB426">
        <v>35.630157140747201</v>
      </c>
      <c r="CC426">
        <v>139.78952529962001</v>
      </c>
      <c r="CD426">
        <v>35.466426047525403</v>
      </c>
      <c r="CE426">
        <v>139.62315725561899</v>
      </c>
      <c r="CF426">
        <v>35.607215232380497</v>
      </c>
      <c r="CG426">
        <v>139.734436831068</v>
      </c>
    </row>
    <row r="427" spans="2:85" x14ac:dyDescent="0.4">
      <c r="B427">
        <v>196463</v>
      </c>
      <c r="C427" t="s">
        <v>115</v>
      </c>
      <c r="D427">
        <v>600</v>
      </c>
      <c r="E427" t="s">
        <v>92</v>
      </c>
      <c r="F427" s="1">
        <v>39786.754467592589</v>
      </c>
      <c r="G427" s="1">
        <v>39786.812245370369</v>
      </c>
      <c r="H427">
        <v>4992</v>
      </c>
      <c r="I427" t="str">
        <f>テーブル1[[#This Row],[出発地緯度]]&amp;","&amp;テーブル1[[#This Row],[出発地経度]]</f>
        <v>35.4280718716567,139.309528368299</v>
      </c>
      <c r="J427" t="str">
        <f>テーブル1[[#This Row],[到着地緯度]]&amp;","&amp;テーブル1[[#This Row],[到着地経度]]</f>
        <v>35.4671883035477,139.619582217424</v>
      </c>
      <c r="K427" t="s">
        <v>111</v>
      </c>
      <c r="L427" t="s">
        <v>210</v>
      </c>
      <c r="M427" t="s">
        <v>100</v>
      </c>
      <c r="N427" t="s">
        <v>98</v>
      </c>
      <c r="O427" t="s">
        <v>82</v>
      </c>
      <c r="AB427">
        <v>100</v>
      </c>
      <c r="AC427" s="1">
        <v>39786.764861111114</v>
      </c>
      <c r="AD427">
        <v>420</v>
      </c>
      <c r="AE427" s="1">
        <v>39786.801180555558</v>
      </c>
      <c r="AF427" t="s">
        <v>84</v>
      </c>
      <c r="AH427" t="s">
        <v>84</v>
      </c>
      <c r="AJ427" t="s">
        <v>84</v>
      </c>
      <c r="AL427" t="s">
        <v>84</v>
      </c>
      <c r="AN427" t="s">
        <v>84</v>
      </c>
      <c r="AP427" t="s">
        <v>84</v>
      </c>
      <c r="AR427" t="s">
        <v>84</v>
      </c>
      <c r="AT427" t="s">
        <v>84</v>
      </c>
      <c r="AV427" t="s">
        <v>84</v>
      </c>
      <c r="AX427" t="s">
        <v>84</v>
      </c>
      <c r="AZ427" t="s">
        <v>84</v>
      </c>
      <c r="BB427" t="s">
        <v>84</v>
      </c>
      <c r="BD427">
        <v>6116</v>
      </c>
      <c r="BE427">
        <v>78</v>
      </c>
      <c r="BF427">
        <v>130</v>
      </c>
      <c r="BG427" t="s">
        <v>106</v>
      </c>
      <c r="BH427">
        <v>35.424825900000002</v>
      </c>
      <c r="BI427">
        <v>139.3126882</v>
      </c>
      <c r="BJ427">
        <v>764</v>
      </c>
      <c r="BK427">
        <v>190</v>
      </c>
      <c r="BL427" t="s">
        <v>132</v>
      </c>
      <c r="BM427">
        <v>35.4639411</v>
      </c>
      <c r="BN427">
        <v>139.6227696</v>
      </c>
      <c r="BO427">
        <v>1</v>
      </c>
      <c r="BP427" t="s">
        <v>81</v>
      </c>
      <c r="BQ427">
        <v>1</v>
      </c>
      <c r="BR427">
        <v>1</v>
      </c>
      <c r="BS427">
        <v>1</v>
      </c>
      <c r="BT427">
        <v>1</v>
      </c>
      <c r="BU427">
        <v>240</v>
      </c>
      <c r="BV427">
        <f>IF(テーブル1[[#This Row],[出発地施設緯度.世界測地系.]]="NA",テーブル1[[#This Row],[Olat]],テーブル1[[#This Row],[出発地施設緯度.世界測地系.]])</f>
        <v>35.428071871656698</v>
      </c>
      <c r="BW427">
        <f>IF(テーブル1[[#This Row],[出発地施設経度.世界測地系.]]="NA",テーブル1[[#This Row],[Olon]],テーブル1[[#This Row],[出発地施設経度.世界測地系.]])</f>
        <v>139.309528368299</v>
      </c>
      <c r="BX427">
        <f>IF(テーブル1[[#This Row],[到着地施設緯度.世界測地系.]]="NA",テーブル1[[#This Row],[Dlat]],テーブル1[[#This Row],[到着地施設緯度.世界測地系.]])</f>
        <v>35.467188303547701</v>
      </c>
      <c r="BY427">
        <f>IF(テーブル1[[#This Row],[到着地施設経度.世界測地系.]]="NA",テーブル1[[#This Row],[Dlon]],テーブル1[[#This Row],[到着地施設経度.世界測地系.]])</f>
        <v>139.61958221742401</v>
      </c>
      <c r="BZ427">
        <v>35.428071871656698</v>
      </c>
      <c r="CA427">
        <v>139.309528368299</v>
      </c>
      <c r="CB427">
        <v>35.467188303547701</v>
      </c>
      <c r="CC427">
        <v>139.61958221742401</v>
      </c>
      <c r="CD427">
        <v>35.420447630015197</v>
      </c>
      <c r="CE427">
        <v>139.317707340114</v>
      </c>
      <c r="CF427">
        <v>35.466077334880502</v>
      </c>
      <c r="CG427">
        <v>139.62029800913399</v>
      </c>
    </row>
    <row r="428" spans="2:85" x14ac:dyDescent="0.4">
      <c r="B428">
        <v>190559</v>
      </c>
      <c r="C428" t="s">
        <v>115</v>
      </c>
      <c r="D428">
        <v>500</v>
      </c>
      <c r="E428" t="s">
        <v>90</v>
      </c>
      <c r="F428" s="1">
        <v>39775.675798611112</v>
      </c>
      <c r="G428" s="1">
        <v>39775.683749999997</v>
      </c>
      <c r="H428">
        <v>687</v>
      </c>
      <c r="I428" t="str">
        <f>テーブル1[[#This Row],[出発地緯度]]&amp;","&amp;テーブル1[[#This Row],[出発地経度]]</f>
        <v>35.458782592637,139.630460201073</v>
      </c>
      <c r="J428" t="str">
        <f>テーブル1[[#This Row],[到着地緯度]]&amp;","&amp;テーブル1[[#This Row],[到着地経度]]</f>
        <v>35.4588480056554,139.625881078353</v>
      </c>
      <c r="K428" t="s">
        <v>173</v>
      </c>
      <c r="L428" t="s">
        <v>174</v>
      </c>
      <c r="M428" t="s">
        <v>82</v>
      </c>
      <c r="N428" t="s">
        <v>110</v>
      </c>
      <c r="AB428">
        <v>410</v>
      </c>
      <c r="AC428" s="1">
        <v>39775.680300925924</v>
      </c>
      <c r="AD428" t="s">
        <v>84</v>
      </c>
      <c r="AF428" t="s">
        <v>84</v>
      </c>
      <c r="AH428" t="s">
        <v>84</v>
      </c>
      <c r="AJ428" t="s">
        <v>84</v>
      </c>
      <c r="AL428" t="s">
        <v>84</v>
      </c>
      <c r="AN428" t="s">
        <v>84</v>
      </c>
      <c r="AP428" t="s">
        <v>84</v>
      </c>
      <c r="AR428" t="s">
        <v>84</v>
      </c>
      <c r="AT428" t="s">
        <v>84</v>
      </c>
      <c r="AV428" t="s">
        <v>84</v>
      </c>
      <c r="AX428" t="s">
        <v>84</v>
      </c>
      <c r="AZ428" t="s">
        <v>84</v>
      </c>
      <c r="BB428" t="s">
        <v>84</v>
      </c>
      <c r="BD428">
        <v>2927</v>
      </c>
      <c r="BE428">
        <v>207</v>
      </c>
      <c r="BF428">
        <v>200</v>
      </c>
      <c r="BG428" t="s">
        <v>153</v>
      </c>
      <c r="BH428">
        <v>35.455534299999997</v>
      </c>
      <c r="BI428">
        <v>139.63364809999999</v>
      </c>
      <c r="BJ428">
        <v>389</v>
      </c>
      <c r="BK428">
        <v>250</v>
      </c>
      <c r="BL428" t="s">
        <v>97</v>
      </c>
      <c r="BM428">
        <v>35.455599800000002</v>
      </c>
      <c r="BN428">
        <v>139.62906860000001</v>
      </c>
      <c r="BO428">
        <v>1</v>
      </c>
      <c r="BP428" t="s">
        <v>81</v>
      </c>
      <c r="BQ428">
        <v>1</v>
      </c>
      <c r="BR428">
        <v>1</v>
      </c>
      <c r="BS428">
        <v>1</v>
      </c>
      <c r="BT428">
        <v>1</v>
      </c>
      <c r="BU428">
        <v>420</v>
      </c>
      <c r="BV428">
        <f>IF(テーブル1[[#This Row],[出発地施設緯度.世界測地系.]]="NA",テーブル1[[#This Row],[Olat]],テーブル1[[#This Row],[出発地施設緯度.世界測地系.]])</f>
        <v>35.458782592637</v>
      </c>
      <c r="BW428">
        <f>IF(テーブル1[[#This Row],[出発地施設経度.世界測地系.]]="NA",テーブル1[[#This Row],[Olon]],テーブル1[[#This Row],[出発地施設経度.世界測地系.]])</f>
        <v>139.63046020107299</v>
      </c>
      <c r="BX428">
        <f>IF(テーブル1[[#This Row],[到着地施設緯度.世界測地系.]]="NA",テーブル1[[#This Row],[Dlat]],テーブル1[[#This Row],[到着地施設緯度.世界測地系.]])</f>
        <v>35.458848005655398</v>
      </c>
      <c r="BY428">
        <f>IF(テーブル1[[#This Row],[到着地施設経度.世界測地系.]]="NA",テーブル1[[#This Row],[Dlon]],テーブル1[[#This Row],[到着地施設経度.世界測地系.]])</f>
        <v>139.62588107835299</v>
      </c>
      <c r="BZ428">
        <v>35.458782592637</v>
      </c>
      <c r="CA428">
        <v>139.63046020107299</v>
      </c>
      <c r="CB428">
        <v>35.458848005655398</v>
      </c>
      <c r="CC428">
        <v>139.62588107835299</v>
      </c>
      <c r="CD428">
        <v>35.458636987187496</v>
      </c>
      <c r="CE428">
        <v>139.62925660773499</v>
      </c>
      <c r="CF428">
        <v>35.459157273160798</v>
      </c>
      <c r="CG428">
        <v>139.625914561331</v>
      </c>
    </row>
    <row r="429" spans="2:85" x14ac:dyDescent="0.4">
      <c r="B429">
        <v>187693</v>
      </c>
      <c r="C429" t="s">
        <v>130</v>
      </c>
      <c r="D429">
        <v>999</v>
      </c>
      <c r="E429" t="s">
        <v>86</v>
      </c>
      <c r="F429" s="1">
        <v>39766.790543981479</v>
      </c>
      <c r="G429" s="1">
        <v>39768.552465277775</v>
      </c>
      <c r="H429">
        <v>152230</v>
      </c>
      <c r="I429" t="str">
        <f>テーブル1[[#This Row],[出発地緯度]]&amp;","&amp;テーブル1[[#This Row],[出発地経度]]</f>
        <v>35.4682660738391,139.630206085493</v>
      </c>
      <c r="J429" t="str">
        <f>テーブル1[[#This Row],[到着地緯度]]&amp;","&amp;テーブル1[[#This Row],[到着地経度]]</f>
        <v>35.468287571166,139.630184686281</v>
      </c>
      <c r="M429" t="s">
        <v>112</v>
      </c>
      <c r="AB429" t="s">
        <v>84</v>
      </c>
      <c r="AD429" t="s">
        <v>84</v>
      </c>
      <c r="AF429" t="s">
        <v>84</v>
      </c>
      <c r="AH429" t="s">
        <v>84</v>
      </c>
      <c r="AJ429" t="s">
        <v>84</v>
      </c>
      <c r="AL429" t="s">
        <v>84</v>
      </c>
      <c r="AN429" t="s">
        <v>84</v>
      </c>
      <c r="AP429" t="s">
        <v>84</v>
      </c>
      <c r="AR429" t="s">
        <v>84</v>
      </c>
      <c r="AT429" t="s">
        <v>84</v>
      </c>
      <c r="AV429" t="s">
        <v>84</v>
      </c>
      <c r="AX429" t="s">
        <v>84</v>
      </c>
      <c r="AZ429" t="s">
        <v>84</v>
      </c>
      <c r="BB429" t="s">
        <v>84</v>
      </c>
      <c r="BD429">
        <v>1128</v>
      </c>
      <c r="BE429" t="s">
        <v>84</v>
      </c>
      <c r="BF429" t="s">
        <v>84</v>
      </c>
      <c r="BH429" t="s">
        <v>84</v>
      </c>
      <c r="BI429" t="s">
        <v>84</v>
      </c>
      <c r="BJ429" t="s">
        <v>84</v>
      </c>
      <c r="BK429" t="s">
        <v>84</v>
      </c>
      <c r="BM429" t="s">
        <v>84</v>
      </c>
      <c r="BN429" t="s">
        <v>84</v>
      </c>
      <c r="BO429" t="s">
        <v>84</v>
      </c>
      <c r="BQ429">
        <v>0</v>
      </c>
      <c r="BR429">
        <v>1</v>
      </c>
      <c r="BS429">
        <v>1</v>
      </c>
      <c r="BT429">
        <v>0</v>
      </c>
      <c r="BU429">
        <v>800</v>
      </c>
      <c r="BV429">
        <f>IF(テーブル1[[#This Row],[出発地施設緯度.世界測地系.]]="NA",テーブル1[[#This Row],[Olat]],テーブル1[[#This Row],[出発地施設緯度.世界測地系.]])</f>
        <v>35.468266073839096</v>
      </c>
      <c r="BW429">
        <f>IF(テーブル1[[#This Row],[出発地施設経度.世界測地系.]]="NA",テーブル1[[#This Row],[Olon]],テーブル1[[#This Row],[出発地施設経度.世界測地系.]])</f>
        <v>139.630206085493</v>
      </c>
      <c r="BX429">
        <f>IF(テーブル1[[#This Row],[到着地施設緯度.世界測地系.]]="NA",テーブル1[[#This Row],[Dlat]],テーブル1[[#This Row],[到着地施設緯度.世界測地系.]])</f>
        <v>35.468287571166002</v>
      </c>
      <c r="BY429">
        <f>IF(テーブル1[[#This Row],[到着地施設経度.世界測地系.]]="NA",テーブル1[[#This Row],[Dlon]],テーブル1[[#This Row],[到着地施設経度.世界測地系.]])</f>
        <v>139.63018468628101</v>
      </c>
      <c r="BZ429" t="s">
        <v>84</v>
      </c>
      <c r="CA429" t="s">
        <v>84</v>
      </c>
      <c r="CB429" t="s">
        <v>84</v>
      </c>
      <c r="CC429" t="s">
        <v>84</v>
      </c>
      <c r="CD429">
        <v>35.468266073839096</v>
      </c>
      <c r="CE429">
        <v>139.630206085493</v>
      </c>
      <c r="CF429">
        <v>35.468287571166002</v>
      </c>
      <c r="CG429">
        <v>139.63018468628101</v>
      </c>
    </row>
    <row r="430" spans="2:85" x14ac:dyDescent="0.4">
      <c r="B430">
        <v>187554</v>
      </c>
      <c r="C430" t="s">
        <v>116</v>
      </c>
      <c r="D430">
        <v>999</v>
      </c>
      <c r="E430" t="s">
        <v>86</v>
      </c>
      <c r="F430" s="1">
        <v>39767.605752314812</v>
      </c>
      <c r="G430" s="1">
        <v>39767.655104166668</v>
      </c>
      <c r="H430">
        <v>4264</v>
      </c>
      <c r="I430" t="str">
        <f>テーブル1[[#This Row],[出発地緯度]]&amp;","&amp;テーブル1[[#This Row],[出発地経度]]</f>
        <v>35.3981370065763,139.46599585222</v>
      </c>
      <c r="J430" t="str">
        <f>テーブル1[[#This Row],[到着地緯度]]&amp;","&amp;テーブル1[[#This Row],[到着地経度]]</f>
        <v>35.4548978951832,139.629718041586</v>
      </c>
      <c r="M430" t="s">
        <v>82</v>
      </c>
      <c r="N430" t="s">
        <v>83</v>
      </c>
      <c r="O430" t="s">
        <v>82</v>
      </c>
      <c r="AB430">
        <v>210</v>
      </c>
      <c r="AC430" s="1">
        <v>39767.606956018521</v>
      </c>
      <c r="AD430">
        <v>420</v>
      </c>
      <c r="AE430" s="1">
        <v>39767.647581018522</v>
      </c>
      <c r="AF430" t="s">
        <v>84</v>
      </c>
      <c r="AH430" t="s">
        <v>84</v>
      </c>
      <c r="AJ430" t="s">
        <v>84</v>
      </c>
      <c r="AL430" t="s">
        <v>84</v>
      </c>
      <c r="AN430" t="s">
        <v>84</v>
      </c>
      <c r="AP430" t="s">
        <v>84</v>
      </c>
      <c r="AR430" t="s">
        <v>84</v>
      </c>
      <c r="AT430" t="s">
        <v>84</v>
      </c>
      <c r="AV430" t="s">
        <v>84</v>
      </c>
      <c r="AX430" t="s">
        <v>84</v>
      </c>
      <c r="AZ430" t="s">
        <v>84</v>
      </c>
      <c r="BB430" t="s">
        <v>84</v>
      </c>
      <c r="BD430">
        <v>1028</v>
      </c>
      <c r="BE430" t="s">
        <v>84</v>
      </c>
      <c r="BF430" t="s">
        <v>84</v>
      </c>
      <c r="BH430" t="s">
        <v>84</v>
      </c>
      <c r="BI430" t="s">
        <v>84</v>
      </c>
      <c r="BJ430" t="s">
        <v>84</v>
      </c>
      <c r="BK430" t="s">
        <v>84</v>
      </c>
      <c r="BM430" t="s">
        <v>84</v>
      </c>
      <c r="BN430" t="s">
        <v>84</v>
      </c>
      <c r="BO430" t="s">
        <v>84</v>
      </c>
      <c r="BQ430">
        <v>0</v>
      </c>
      <c r="BR430">
        <v>1</v>
      </c>
      <c r="BS430">
        <v>1</v>
      </c>
      <c r="BT430">
        <v>1</v>
      </c>
      <c r="BU430">
        <v>420</v>
      </c>
      <c r="BV430">
        <f>IF(テーブル1[[#This Row],[出発地施設緯度.世界測地系.]]="NA",テーブル1[[#This Row],[Olat]],テーブル1[[#This Row],[出発地施設緯度.世界測地系.]])</f>
        <v>35.398137006576299</v>
      </c>
      <c r="BW430">
        <f>IF(テーブル1[[#This Row],[出発地施設経度.世界測地系.]]="NA",テーブル1[[#This Row],[Olon]],テーブル1[[#This Row],[出発地施設経度.世界測地系.]])</f>
        <v>139.46599585222</v>
      </c>
      <c r="BX430">
        <f>IF(テーブル1[[#This Row],[到着地施設緯度.世界測地系.]]="NA",テーブル1[[#This Row],[Dlat]],テーブル1[[#This Row],[到着地施設緯度.世界測地系.]])</f>
        <v>35.454897895183201</v>
      </c>
      <c r="BY430">
        <f>IF(テーブル1[[#This Row],[到着地施設経度.世界測地系.]]="NA",テーブル1[[#This Row],[Dlon]],テーブル1[[#This Row],[到着地施設経度.世界測地系.]])</f>
        <v>139.62971804158599</v>
      </c>
      <c r="BZ430" t="s">
        <v>84</v>
      </c>
      <c r="CA430" t="s">
        <v>84</v>
      </c>
      <c r="CB430" t="s">
        <v>84</v>
      </c>
      <c r="CC430" t="s">
        <v>84</v>
      </c>
      <c r="CD430">
        <v>35.398137006576299</v>
      </c>
      <c r="CE430">
        <v>139.46599585222</v>
      </c>
      <c r="CF430">
        <v>35.454897895183201</v>
      </c>
      <c r="CG430">
        <v>139.62971804158599</v>
      </c>
    </row>
    <row r="431" spans="2:85" x14ac:dyDescent="0.4">
      <c r="B431">
        <v>188957</v>
      </c>
      <c r="C431" t="s">
        <v>116</v>
      </c>
      <c r="D431">
        <v>999</v>
      </c>
      <c r="E431" t="s">
        <v>86</v>
      </c>
      <c r="F431" s="1">
        <v>39772.341331018521</v>
      </c>
      <c r="G431" s="1">
        <v>39772.419305555559</v>
      </c>
      <c r="H431">
        <v>6737</v>
      </c>
      <c r="I431" t="str">
        <f>テーブル1[[#This Row],[出発地緯度]]&amp;","&amp;テーブル1[[#This Row],[出発地経度]]</f>
        <v>35.3996658632888,139.467154585589</v>
      </c>
      <c r="J431" t="str">
        <f>テーブル1[[#This Row],[到着地緯度]]&amp;","&amp;テーブル1[[#This Row],[到着地経度]]</f>
        <v>35.4280168312986,139.312605815254</v>
      </c>
      <c r="M431" t="s">
        <v>82</v>
      </c>
      <c r="N431" t="s">
        <v>98</v>
      </c>
      <c r="AB431">
        <v>100</v>
      </c>
      <c r="AC431" s="1">
        <v>39772.374074074076</v>
      </c>
      <c r="AD431" t="s">
        <v>84</v>
      </c>
      <c r="AF431" t="s">
        <v>84</v>
      </c>
      <c r="AH431" t="s">
        <v>84</v>
      </c>
      <c r="AJ431" t="s">
        <v>84</v>
      </c>
      <c r="AL431" t="s">
        <v>84</v>
      </c>
      <c r="AN431" t="s">
        <v>84</v>
      </c>
      <c r="AP431" t="s">
        <v>84</v>
      </c>
      <c r="AR431" t="s">
        <v>84</v>
      </c>
      <c r="AT431" t="s">
        <v>84</v>
      </c>
      <c r="AV431" t="s">
        <v>84</v>
      </c>
      <c r="AX431" t="s">
        <v>84</v>
      </c>
      <c r="AZ431" t="s">
        <v>84</v>
      </c>
      <c r="BB431" t="s">
        <v>84</v>
      </c>
      <c r="BD431">
        <v>1887</v>
      </c>
      <c r="BE431" t="s">
        <v>84</v>
      </c>
      <c r="BF431" t="s">
        <v>84</v>
      </c>
      <c r="BH431" t="s">
        <v>84</v>
      </c>
      <c r="BI431" t="s">
        <v>84</v>
      </c>
      <c r="BJ431" t="s">
        <v>84</v>
      </c>
      <c r="BK431" t="s">
        <v>84</v>
      </c>
      <c r="BM431" t="s">
        <v>84</v>
      </c>
      <c r="BN431" t="s">
        <v>84</v>
      </c>
      <c r="BO431" t="s">
        <v>84</v>
      </c>
      <c r="BQ431">
        <v>0</v>
      </c>
      <c r="BR431">
        <v>1</v>
      </c>
      <c r="BS431">
        <v>1</v>
      </c>
      <c r="BT431">
        <v>1</v>
      </c>
      <c r="BU431">
        <v>420</v>
      </c>
      <c r="BV431">
        <f>IF(テーブル1[[#This Row],[出発地施設緯度.世界測地系.]]="NA",テーブル1[[#This Row],[Olat]],テーブル1[[#This Row],[出発地施設緯度.世界測地系.]])</f>
        <v>35.399665863288803</v>
      </c>
      <c r="BW431">
        <f>IF(テーブル1[[#This Row],[出発地施設経度.世界測地系.]]="NA",テーブル1[[#This Row],[Olon]],テーブル1[[#This Row],[出発地施設経度.世界測地系.]])</f>
        <v>139.46715458558899</v>
      </c>
      <c r="BX431">
        <f>IF(テーブル1[[#This Row],[到着地施設緯度.世界測地系.]]="NA",テーブル1[[#This Row],[Dlat]],テーブル1[[#This Row],[到着地施設緯度.世界測地系.]])</f>
        <v>35.428016831298599</v>
      </c>
      <c r="BY431">
        <f>IF(テーブル1[[#This Row],[到着地施設経度.世界測地系.]]="NA",テーブル1[[#This Row],[Dlon]],テーブル1[[#This Row],[到着地施設経度.世界測地系.]])</f>
        <v>139.31260581525399</v>
      </c>
      <c r="BZ431" t="s">
        <v>84</v>
      </c>
      <c r="CA431" t="s">
        <v>84</v>
      </c>
      <c r="CB431" t="s">
        <v>84</v>
      </c>
      <c r="CC431" t="s">
        <v>84</v>
      </c>
      <c r="CD431">
        <v>35.399665863288803</v>
      </c>
      <c r="CE431">
        <v>139.46715458558899</v>
      </c>
      <c r="CF431">
        <v>35.428016831298599</v>
      </c>
      <c r="CG431">
        <v>139.31260581525399</v>
      </c>
    </row>
    <row r="432" spans="2:85" x14ac:dyDescent="0.4">
      <c r="B432">
        <v>189431</v>
      </c>
      <c r="C432" t="s">
        <v>116</v>
      </c>
      <c r="D432">
        <v>999</v>
      </c>
      <c r="E432" t="s">
        <v>86</v>
      </c>
      <c r="F432" s="1">
        <v>39773.381516203706</v>
      </c>
      <c r="G432" s="1">
        <v>39773.415567129632</v>
      </c>
      <c r="H432">
        <v>2942</v>
      </c>
      <c r="I432" t="str">
        <f>テーブル1[[#This Row],[出発地緯度]]&amp;","&amp;テーブル1[[#This Row],[出発地経度]]</f>
        <v>35.3986198110631,139.469209163126</v>
      </c>
      <c r="J432" t="str">
        <f>テーブル1[[#This Row],[到着地緯度]]&amp;","&amp;テーブル1[[#This Row],[到着地経度]]</f>
        <v>35.3498894553941,139.482496903465</v>
      </c>
      <c r="M432" t="s">
        <v>82</v>
      </c>
      <c r="N432" t="s">
        <v>98</v>
      </c>
      <c r="AB432">
        <v>100</v>
      </c>
      <c r="AC432" s="1">
        <v>39773.388611111113</v>
      </c>
      <c r="AD432" t="s">
        <v>84</v>
      </c>
      <c r="AF432" t="s">
        <v>84</v>
      </c>
      <c r="AH432" t="s">
        <v>84</v>
      </c>
      <c r="AJ432" t="s">
        <v>84</v>
      </c>
      <c r="AL432" t="s">
        <v>84</v>
      </c>
      <c r="AN432" t="s">
        <v>84</v>
      </c>
      <c r="AP432" t="s">
        <v>84</v>
      </c>
      <c r="AR432" t="s">
        <v>84</v>
      </c>
      <c r="AT432" t="s">
        <v>84</v>
      </c>
      <c r="AV432" t="s">
        <v>84</v>
      </c>
      <c r="AX432" t="s">
        <v>84</v>
      </c>
      <c r="AZ432" t="s">
        <v>84</v>
      </c>
      <c r="BB432" t="s">
        <v>84</v>
      </c>
      <c r="BD432">
        <v>2181</v>
      </c>
      <c r="BE432" t="s">
        <v>84</v>
      </c>
      <c r="BF432" t="s">
        <v>84</v>
      </c>
      <c r="BH432" t="s">
        <v>84</v>
      </c>
      <c r="BI432" t="s">
        <v>84</v>
      </c>
      <c r="BJ432" t="s">
        <v>84</v>
      </c>
      <c r="BK432" t="s">
        <v>84</v>
      </c>
      <c r="BM432" t="s">
        <v>84</v>
      </c>
      <c r="BN432" t="s">
        <v>84</v>
      </c>
      <c r="BO432" t="s">
        <v>84</v>
      </c>
      <c r="BQ432">
        <v>0</v>
      </c>
      <c r="BR432">
        <v>1</v>
      </c>
      <c r="BS432">
        <v>1</v>
      </c>
      <c r="BT432">
        <v>1</v>
      </c>
      <c r="BU432">
        <v>420</v>
      </c>
      <c r="BV432">
        <f>IF(テーブル1[[#This Row],[出発地施設緯度.世界測地系.]]="NA",テーブル1[[#This Row],[Olat]],テーブル1[[#This Row],[出発地施設緯度.世界測地系.]])</f>
        <v>35.398619811063099</v>
      </c>
      <c r="BW432">
        <f>IF(テーブル1[[#This Row],[出発地施設経度.世界測地系.]]="NA",テーブル1[[#This Row],[Olon]],テーブル1[[#This Row],[出発地施設経度.世界測地系.]])</f>
        <v>139.46920916312601</v>
      </c>
      <c r="BX432">
        <f>IF(テーブル1[[#This Row],[到着地施設緯度.世界測地系.]]="NA",テーブル1[[#This Row],[Dlat]],テーブル1[[#This Row],[到着地施設緯度.世界測地系.]])</f>
        <v>35.349889455394099</v>
      </c>
      <c r="BY432">
        <f>IF(テーブル1[[#This Row],[到着地施設経度.世界測地系.]]="NA",テーブル1[[#This Row],[Dlon]],テーブル1[[#This Row],[到着地施設経度.世界測地系.]])</f>
        <v>139.48249690346501</v>
      </c>
      <c r="BZ432" t="s">
        <v>84</v>
      </c>
      <c r="CA432" t="s">
        <v>84</v>
      </c>
      <c r="CB432" t="s">
        <v>84</v>
      </c>
      <c r="CC432" t="s">
        <v>84</v>
      </c>
      <c r="CD432">
        <v>35.398619811063099</v>
      </c>
      <c r="CE432">
        <v>139.46920916312601</v>
      </c>
      <c r="CF432">
        <v>35.349889455394099</v>
      </c>
      <c r="CG432">
        <v>139.48249690346501</v>
      </c>
    </row>
    <row r="433" spans="2:85" x14ac:dyDescent="0.4">
      <c r="B433">
        <v>194198</v>
      </c>
      <c r="C433" t="s">
        <v>116</v>
      </c>
      <c r="D433">
        <v>999</v>
      </c>
      <c r="E433" t="s">
        <v>86</v>
      </c>
      <c r="F433" s="1">
        <v>39782.575937499998</v>
      </c>
      <c r="G433" s="1">
        <v>39782.593819444446</v>
      </c>
      <c r="H433">
        <v>1545</v>
      </c>
      <c r="I433" t="str">
        <f>テーブル1[[#This Row],[出発地緯度]]&amp;","&amp;テーブル1[[#This Row],[出発地経度]]</f>
        <v>35.4001486347966,139.468479653313</v>
      </c>
      <c r="J433" t="str">
        <f>テーブル1[[#This Row],[到着地緯度]]&amp;","&amp;テーブル1[[#This Row],[到着地経度]]</f>
        <v>35.3673452710143,139.470056832818</v>
      </c>
      <c r="M433" t="s">
        <v>82</v>
      </c>
      <c r="N433" t="s">
        <v>98</v>
      </c>
      <c r="AB433">
        <v>100</v>
      </c>
      <c r="AC433" s="1">
        <v>39782.581134259257</v>
      </c>
      <c r="AD433" t="s">
        <v>84</v>
      </c>
      <c r="AF433" t="s">
        <v>84</v>
      </c>
      <c r="AH433" t="s">
        <v>84</v>
      </c>
      <c r="AJ433" t="s">
        <v>84</v>
      </c>
      <c r="AL433" t="s">
        <v>84</v>
      </c>
      <c r="AN433" t="s">
        <v>84</v>
      </c>
      <c r="AP433" t="s">
        <v>84</v>
      </c>
      <c r="AR433" t="s">
        <v>84</v>
      </c>
      <c r="AT433" t="s">
        <v>84</v>
      </c>
      <c r="AV433" t="s">
        <v>84</v>
      </c>
      <c r="AX433" t="s">
        <v>84</v>
      </c>
      <c r="AZ433" t="s">
        <v>84</v>
      </c>
      <c r="BB433" t="s">
        <v>84</v>
      </c>
      <c r="BD433">
        <v>4933</v>
      </c>
      <c r="BE433" t="s">
        <v>84</v>
      </c>
      <c r="BF433" t="s">
        <v>84</v>
      </c>
      <c r="BH433" t="s">
        <v>84</v>
      </c>
      <c r="BI433" t="s">
        <v>84</v>
      </c>
      <c r="BJ433" t="s">
        <v>84</v>
      </c>
      <c r="BK433" t="s">
        <v>84</v>
      </c>
      <c r="BM433" t="s">
        <v>84</v>
      </c>
      <c r="BN433" t="s">
        <v>84</v>
      </c>
      <c r="BO433" t="s">
        <v>84</v>
      </c>
      <c r="BQ433">
        <v>0</v>
      </c>
      <c r="BR433">
        <v>1</v>
      </c>
      <c r="BS433">
        <v>1</v>
      </c>
      <c r="BT433">
        <v>1</v>
      </c>
      <c r="BU433">
        <v>420</v>
      </c>
      <c r="BV433">
        <f>IF(テーブル1[[#This Row],[出発地施設緯度.世界測地系.]]="NA",テーブル1[[#This Row],[Olat]],テーブル1[[#This Row],[出発地施設緯度.世界測地系.]])</f>
        <v>35.400148634796601</v>
      </c>
      <c r="BW433">
        <f>IF(テーブル1[[#This Row],[出発地施設経度.世界測地系.]]="NA",テーブル1[[#This Row],[Olon]],テーブル1[[#This Row],[出発地施設経度.世界測地系.]])</f>
        <v>139.46847965331301</v>
      </c>
      <c r="BX433">
        <f>IF(テーブル1[[#This Row],[到着地施設緯度.世界測地系.]]="NA",テーブル1[[#This Row],[Dlat]],テーブル1[[#This Row],[到着地施設緯度.世界測地系.]])</f>
        <v>35.367345271014301</v>
      </c>
      <c r="BY433">
        <f>IF(テーブル1[[#This Row],[到着地施設経度.世界測地系.]]="NA",テーブル1[[#This Row],[Dlon]],テーブル1[[#This Row],[到着地施設経度.世界測地系.]])</f>
        <v>139.47005683281799</v>
      </c>
      <c r="BZ433" t="s">
        <v>84</v>
      </c>
      <c r="CA433" t="s">
        <v>84</v>
      </c>
      <c r="CB433" t="s">
        <v>84</v>
      </c>
      <c r="CC433" t="s">
        <v>84</v>
      </c>
      <c r="CD433">
        <v>35.400148634796601</v>
      </c>
      <c r="CE433">
        <v>139.46847965331301</v>
      </c>
      <c r="CF433">
        <v>35.367345271014301</v>
      </c>
      <c r="CG433">
        <v>139.47005683281799</v>
      </c>
    </row>
    <row r="434" spans="2:85" x14ac:dyDescent="0.4">
      <c r="B434">
        <v>211562</v>
      </c>
      <c r="C434" t="s">
        <v>116</v>
      </c>
      <c r="D434">
        <v>999</v>
      </c>
      <c r="E434" t="s">
        <v>86</v>
      </c>
      <c r="F434" s="1">
        <v>39795.425578703704</v>
      </c>
      <c r="G434" s="1">
        <v>39795.589444444442</v>
      </c>
      <c r="H434">
        <v>14158</v>
      </c>
      <c r="I434" t="str">
        <f>テーブル1[[#This Row],[出発地緯度]]&amp;","&amp;テーブル1[[#This Row],[出発地経度]]</f>
        <v>35.402407130428,139.550759116082</v>
      </c>
      <c r="J434" t="str">
        <f>テーブル1[[#This Row],[到着地緯度]]&amp;","&amp;テーブル1[[#This Row],[到着地経度]]</f>
        <v>35.0372350678248,135.759585384606</v>
      </c>
      <c r="M434" t="s">
        <v>83</v>
      </c>
      <c r="AB434" t="s">
        <v>84</v>
      </c>
      <c r="AD434" t="s">
        <v>84</v>
      </c>
      <c r="AF434" t="s">
        <v>84</v>
      </c>
      <c r="AH434" t="s">
        <v>84</v>
      </c>
      <c r="AJ434" t="s">
        <v>84</v>
      </c>
      <c r="AL434" t="s">
        <v>84</v>
      </c>
      <c r="AN434" t="s">
        <v>84</v>
      </c>
      <c r="AP434" t="s">
        <v>84</v>
      </c>
      <c r="AR434" t="s">
        <v>84</v>
      </c>
      <c r="AT434" t="s">
        <v>84</v>
      </c>
      <c r="AV434" t="s">
        <v>84</v>
      </c>
      <c r="AX434" t="s">
        <v>84</v>
      </c>
      <c r="AZ434" t="s">
        <v>84</v>
      </c>
      <c r="BB434" t="s">
        <v>84</v>
      </c>
      <c r="BD434">
        <v>8719</v>
      </c>
      <c r="BE434" t="s">
        <v>84</v>
      </c>
      <c r="BF434" t="s">
        <v>84</v>
      </c>
      <c r="BH434" t="s">
        <v>84</v>
      </c>
      <c r="BI434" t="s">
        <v>84</v>
      </c>
      <c r="BJ434" t="s">
        <v>84</v>
      </c>
      <c r="BK434" t="s">
        <v>84</v>
      </c>
      <c r="BM434" t="s">
        <v>84</v>
      </c>
      <c r="BN434" t="s">
        <v>84</v>
      </c>
      <c r="BO434" t="s">
        <v>84</v>
      </c>
      <c r="BQ434">
        <v>0</v>
      </c>
      <c r="BR434">
        <v>1</v>
      </c>
      <c r="BS434">
        <v>1</v>
      </c>
      <c r="BT434">
        <v>1</v>
      </c>
      <c r="BU434">
        <v>210</v>
      </c>
      <c r="BV434">
        <f>IF(テーブル1[[#This Row],[出発地施設緯度.世界測地系.]]="NA",テーブル1[[#This Row],[Olat]],テーブル1[[#This Row],[出発地施設緯度.世界測地系.]])</f>
        <v>35.402407130428003</v>
      </c>
      <c r="BW434">
        <f>IF(テーブル1[[#This Row],[出発地施設経度.世界測地系.]]="NA",テーブル1[[#This Row],[Olon]],テーブル1[[#This Row],[出発地施設経度.世界測地系.]])</f>
        <v>139.55075911608199</v>
      </c>
      <c r="BX434">
        <f>IF(テーブル1[[#This Row],[到着地施設緯度.世界測地系.]]="NA",テーブル1[[#This Row],[Dlat]],テーブル1[[#This Row],[到着地施設緯度.世界測地系.]])</f>
        <v>35.037235067824803</v>
      </c>
      <c r="BY434">
        <f>IF(テーブル1[[#This Row],[到着地施設経度.世界測地系.]]="NA",テーブル1[[#This Row],[Dlon]],テーブル1[[#This Row],[到着地施設経度.世界測地系.]])</f>
        <v>135.759585384606</v>
      </c>
      <c r="BZ434" t="s">
        <v>84</v>
      </c>
      <c r="CA434" t="s">
        <v>84</v>
      </c>
      <c r="CB434" t="s">
        <v>84</v>
      </c>
      <c r="CC434" t="s">
        <v>84</v>
      </c>
      <c r="CD434">
        <v>35.402407130428003</v>
      </c>
      <c r="CE434">
        <v>139.55075911608199</v>
      </c>
      <c r="CF434">
        <v>35.037235067824803</v>
      </c>
      <c r="CG434">
        <v>135.759585384606</v>
      </c>
    </row>
    <row r="435" spans="2:85" x14ac:dyDescent="0.4">
      <c r="B435">
        <v>224125</v>
      </c>
      <c r="C435" t="s">
        <v>116</v>
      </c>
      <c r="D435">
        <v>999</v>
      </c>
      <c r="E435" t="s">
        <v>86</v>
      </c>
      <c r="F435" s="1">
        <v>39800.313715277778</v>
      </c>
      <c r="G435" s="1">
        <v>39800.366365740738</v>
      </c>
      <c r="H435">
        <v>4549</v>
      </c>
      <c r="I435" t="str">
        <f>テーブル1[[#This Row],[出発地緯度]]&amp;","&amp;テーブル1[[#This Row],[出発地経度]]</f>
        <v>35.3993063919924,139.466596648478</v>
      </c>
      <c r="J435" t="str">
        <f>テーブル1[[#This Row],[到着地緯度]]&amp;","&amp;テーブル1[[#This Row],[到着地経度]]</f>
        <v>35.4675364798285,139.597456438917</v>
      </c>
      <c r="M435" t="s">
        <v>82</v>
      </c>
      <c r="N435" t="s">
        <v>98</v>
      </c>
      <c r="AB435">
        <v>100</v>
      </c>
      <c r="AC435" s="1">
        <v>39800.318333333336</v>
      </c>
      <c r="AD435" t="s">
        <v>84</v>
      </c>
      <c r="AF435" t="s">
        <v>84</v>
      </c>
      <c r="AH435" t="s">
        <v>84</v>
      </c>
      <c r="AJ435" t="s">
        <v>84</v>
      </c>
      <c r="AL435" t="s">
        <v>84</v>
      </c>
      <c r="AN435" t="s">
        <v>84</v>
      </c>
      <c r="AP435" t="s">
        <v>84</v>
      </c>
      <c r="AR435" t="s">
        <v>84</v>
      </c>
      <c r="AT435" t="s">
        <v>84</v>
      </c>
      <c r="AV435" t="s">
        <v>84</v>
      </c>
      <c r="AX435" t="s">
        <v>84</v>
      </c>
      <c r="AZ435" t="s">
        <v>84</v>
      </c>
      <c r="BB435" t="s">
        <v>84</v>
      </c>
      <c r="BD435">
        <v>9923</v>
      </c>
      <c r="BE435" t="s">
        <v>84</v>
      </c>
      <c r="BF435" t="s">
        <v>84</v>
      </c>
      <c r="BH435" t="s">
        <v>84</v>
      </c>
      <c r="BI435" t="s">
        <v>84</v>
      </c>
      <c r="BJ435" t="s">
        <v>84</v>
      </c>
      <c r="BK435" t="s">
        <v>84</v>
      </c>
      <c r="BM435" t="s">
        <v>84</v>
      </c>
      <c r="BN435" t="s">
        <v>84</v>
      </c>
      <c r="BO435" t="s">
        <v>84</v>
      </c>
      <c r="BQ435">
        <v>0</v>
      </c>
      <c r="BR435">
        <v>1</v>
      </c>
      <c r="BS435">
        <v>1</v>
      </c>
      <c r="BT435">
        <v>1</v>
      </c>
      <c r="BU435">
        <v>420</v>
      </c>
      <c r="BV435">
        <f>IF(テーブル1[[#This Row],[出発地施設緯度.世界測地系.]]="NA",テーブル1[[#This Row],[Olat]],テーブル1[[#This Row],[出発地施設緯度.世界測地系.]])</f>
        <v>35.399306391992397</v>
      </c>
      <c r="BW435">
        <f>IF(テーブル1[[#This Row],[出発地施設経度.世界測地系.]]="NA",テーブル1[[#This Row],[Olon]],テーブル1[[#This Row],[出発地施設経度.世界測地系.]])</f>
        <v>139.466596648478</v>
      </c>
      <c r="BX435">
        <f>IF(テーブル1[[#This Row],[到着地施設緯度.世界測地系.]]="NA",テーブル1[[#This Row],[Dlat]],テーブル1[[#This Row],[到着地施設緯度.世界測地系.]])</f>
        <v>35.467536479828503</v>
      </c>
      <c r="BY435">
        <f>IF(テーブル1[[#This Row],[到着地施設経度.世界測地系.]]="NA",テーブル1[[#This Row],[Dlon]],テーブル1[[#This Row],[到着地施設経度.世界測地系.]])</f>
        <v>139.59745643891699</v>
      </c>
      <c r="BZ435" t="s">
        <v>84</v>
      </c>
      <c r="CA435" t="s">
        <v>84</v>
      </c>
      <c r="CB435" t="s">
        <v>84</v>
      </c>
      <c r="CC435" t="s">
        <v>84</v>
      </c>
      <c r="CD435">
        <v>35.399306391992397</v>
      </c>
      <c r="CE435">
        <v>139.466596648478</v>
      </c>
      <c r="CF435">
        <v>35.467536479828503</v>
      </c>
      <c r="CG435">
        <v>139.59745643891699</v>
      </c>
    </row>
    <row r="436" spans="2:85" x14ac:dyDescent="0.4">
      <c r="B436">
        <v>225083</v>
      </c>
      <c r="C436" t="s">
        <v>116</v>
      </c>
      <c r="D436">
        <v>999</v>
      </c>
      <c r="E436" t="s">
        <v>86</v>
      </c>
      <c r="F436" s="1">
        <v>39803.34847222222</v>
      </c>
      <c r="G436" s="1">
        <v>39803.360254629632</v>
      </c>
      <c r="H436">
        <v>1018</v>
      </c>
      <c r="I436" t="str">
        <f>テーブル1[[#This Row],[出発地緯度]]&amp;","&amp;テーブル1[[#This Row],[出発地経度]]</f>
        <v>35.3990757110458,139.466274885822</v>
      </c>
      <c r="J436" t="str">
        <f>テーブル1[[#This Row],[到着地緯度]]&amp;","&amp;テーブル1[[#This Row],[到着地経度]]</f>
        <v>35.3585690735382,139.445085410788</v>
      </c>
      <c r="M436" t="s">
        <v>82</v>
      </c>
      <c r="N436" t="s">
        <v>104</v>
      </c>
      <c r="AB436">
        <v>110</v>
      </c>
      <c r="AC436" s="1">
        <v>39803.351493055554</v>
      </c>
      <c r="AD436" t="s">
        <v>84</v>
      </c>
      <c r="AF436" t="s">
        <v>84</v>
      </c>
      <c r="AH436" t="s">
        <v>84</v>
      </c>
      <c r="AJ436" t="s">
        <v>84</v>
      </c>
      <c r="AL436" t="s">
        <v>84</v>
      </c>
      <c r="AN436" t="s">
        <v>84</v>
      </c>
      <c r="AP436" t="s">
        <v>84</v>
      </c>
      <c r="AR436" t="s">
        <v>84</v>
      </c>
      <c r="AT436" t="s">
        <v>84</v>
      </c>
      <c r="AV436" t="s">
        <v>84</v>
      </c>
      <c r="AX436" t="s">
        <v>84</v>
      </c>
      <c r="AZ436" t="s">
        <v>84</v>
      </c>
      <c r="BB436" t="s">
        <v>84</v>
      </c>
      <c r="BD436">
        <v>10705</v>
      </c>
      <c r="BE436" t="s">
        <v>84</v>
      </c>
      <c r="BF436" t="s">
        <v>84</v>
      </c>
      <c r="BH436" t="s">
        <v>84</v>
      </c>
      <c r="BI436" t="s">
        <v>84</v>
      </c>
      <c r="BJ436" t="s">
        <v>84</v>
      </c>
      <c r="BK436" t="s">
        <v>84</v>
      </c>
      <c r="BM436" t="s">
        <v>84</v>
      </c>
      <c r="BN436" t="s">
        <v>84</v>
      </c>
      <c r="BO436" t="s">
        <v>84</v>
      </c>
      <c r="BQ436">
        <v>0</v>
      </c>
      <c r="BR436">
        <v>1</v>
      </c>
      <c r="BS436">
        <v>1</v>
      </c>
      <c r="BT436">
        <v>1</v>
      </c>
      <c r="BU436">
        <v>420</v>
      </c>
      <c r="BV436">
        <f>IF(テーブル1[[#This Row],[出発地施設緯度.世界測地系.]]="NA",テーブル1[[#This Row],[Olat]],テーブル1[[#This Row],[出発地施設緯度.世界測地系.]])</f>
        <v>35.399075711045803</v>
      </c>
      <c r="BW436">
        <f>IF(テーブル1[[#This Row],[出発地施設経度.世界測地系.]]="NA",テーブル1[[#This Row],[Olon]],テーブル1[[#This Row],[出発地施設経度.世界測地系.]])</f>
        <v>139.466274885822</v>
      </c>
      <c r="BX436">
        <f>IF(テーブル1[[#This Row],[到着地施設緯度.世界測地系.]]="NA",テーブル1[[#This Row],[Dlat]],テーブル1[[#This Row],[到着地施設緯度.世界測地系.]])</f>
        <v>35.358569073538199</v>
      </c>
      <c r="BY436">
        <f>IF(テーブル1[[#This Row],[到着地施設経度.世界測地系.]]="NA",テーブル1[[#This Row],[Dlon]],テーブル1[[#This Row],[到着地施設経度.世界測地系.]])</f>
        <v>139.44508541078801</v>
      </c>
      <c r="BZ436" t="s">
        <v>84</v>
      </c>
      <c r="CA436" t="s">
        <v>84</v>
      </c>
      <c r="CB436" t="s">
        <v>84</v>
      </c>
      <c r="CC436" t="s">
        <v>84</v>
      </c>
      <c r="CD436">
        <v>35.399075711045803</v>
      </c>
      <c r="CE436">
        <v>139.466274885822</v>
      </c>
      <c r="CF436">
        <v>35.358569073538199</v>
      </c>
      <c r="CG436">
        <v>139.44508541078801</v>
      </c>
    </row>
    <row r="437" spans="2:85" x14ac:dyDescent="0.4">
      <c r="B437">
        <v>197327</v>
      </c>
      <c r="C437" t="s">
        <v>116</v>
      </c>
      <c r="D437">
        <v>910</v>
      </c>
      <c r="E437" t="s">
        <v>122</v>
      </c>
      <c r="F437" s="1">
        <v>39788.448622685188</v>
      </c>
      <c r="G437" s="1">
        <v>39788.488877314812</v>
      </c>
      <c r="H437">
        <v>3478</v>
      </c>
      <c r="I437" t="str">
        <f>テーブル1[[#This Row],[出発地緯度]]&amp;","&amp;テーブル1[[#This Row],[出発地経度]]</f>
        <v>35.398619839057,139.476536954558</v>
      </c>
      <c r="J437" t="str">
        <f>テーブル1[[#This Row],[到着地緯度]]&amp;","&amp;テーブル1[[#This Row],[到着地経度]]</f>
        <v>35.4583686991857,139.634025624026</v>
      </c>
      <c r="M437" t="s">
        <v>83</v>
      </c>
      <c r="N437" t="s">
        <v>82</v>
      </c>
      <c r="AB437">
        <v>420</v>
      </c>
      <c r="AC437" s="1">
        <v>39788.473344907405</v>
      </c>
      <c r="AD437" t="s">
        <v>84</v>
      </c>
      <c r="AF437" t="s">
        <v>84</v>
      </c>
      <c r="AH437" t="s">
        <v>84</v>
      </c>
      <c r="AJ437" t="s">
        <v>84</v>
      </c>
      <c r="AL437" t="s">
        <v>84</v>
      </c>
      <c r="AN437" t="s">
        <v>84</v>
      </c>
      <c r="AP437" t="s">
        <v>84</v>
      </c>
      <c r="AR437" t="s">
        <v>84</v>
      </c>
      <c r="AT437" t="s">
        <v>84</v>
      </c>
      <c r="AV437" t="s">
        <v>84</v>
      </c>
      <c r="AX437" t="s">
        <v>84</v>
      </c>
      <c r="AZ437" t="s">
        <v>84</v>
      </c>
      <c r="BB437" t="s">
        <v>84</v>
      </c>
      <c r="BD437">
        <v>6573</v>
      </c>
      <c r="BE437" t="s">
        <v>84</v>
      </c>
      <c r="BF437" t="s">
        <v>84</v>
      </c>
      <c r="BH437" t="s">
        <v>84</v>
      </c>
      <c r="BI437" t="s">
        <v>84</v>
      </c>
      <c r="BJ437" t="s">
        <v>84</v>
      </c>
      <c r="BK437" t="s">
        <v>84</v>
      </c>
      <c r="BM437" t="s">
        <v>84</v>
      </c>
      <c r="BN437" t="s">
        <v>84</v>
      </c>
      <c r="BO437" t="s">
        <v>84</v>
      </c>
      <c r="BQ437">
        <v>0</v>
      </c>
      <c r="BR437">
        <v>1</v>
      </c>
      <c r="BS437">
        <v>1</v>
      </c>
      <c r="BT437">
        <v>1</v>
      </c>
      <c r="BU437">
        <v>210</v>
      </c>
      <c r="BV437">
        <f>IF(テーブル1[[#This Row],[出発地施設緯度.世界測地系.]]="NA",テーブル1[[#This Row],[Olat]],テーブル1[[#This Row],[出発地施設緯度.世界測地系.]])</f>
        <v>35.398619839056998</v>
      </c>
      <c r="BW437">
        <f>IF(テーブル1[[#This Row],[出発地施設経度.世界測地系.]]="NA",テーブル1[[#This Row],[Olon]],テーブル1[[#This Row],[出発地施設経度.世界測地系.]])</f>
        <v>139.47653695455799</v>
      </c>
      <c r="BX437">
        <f>IF(テーブル1[[#This Row],[到着地施設緯度.世界測地系.]]="NA",テーブル1[[#This Row],[Dlat]],テーブル1[[#This Row],[到着地施設緯度.世界測地系.]])</f>
        <v>35.458368699185698</v>
      </c>
      <c r="BY437">
        <f>IF(テーブル1[[#This Row],[到着地施設経度.世界測地系.]]="NA",テーブル1[[#This Row],[Dlon]],テーブル1[[#This Row],[到着地施設経度.世界測地系.]])</f>
        <v>139.63402562402601</v>
      </c>
      <c r="BZ437" t="s">
        <v>84</v>
      </c>
      <c r="CA437" t="s">
        <v>84</v>
      </c>
      <c r="CB437" t="s">
        <v>84</v>
      </c>
      <c r="CC437" t="s">
        <v>84</v>
      </c>
      <c r="CD437">
        <v>35.398619839056998</v>
      </c>
      <c r="CE437">
        <v>139.47653695455799</v>
      </c>
      <c r="CF437">
        <v>35.458368699185698</v>
      </c>
      <c r="CG437">
        <v>139.63402562402601</v>
      </c>
    </row>
    <row r="438" spans="2:85" x14ac:dyDescent="0.4">
      <c r="B438">
        <v>186734</v>
      </c>
      <c r="C438" t="s">
        <v>116</v>
      </c>
      <c r="D438">
        <v>200</v>
      </c>
      <c r="E438" t="s">
        <v>88</v>
      </c>
      <c r="F438" s="1">
        <v>39763.952523148146</v>
      </c>
      <c r="G438" s="1">
        <v>39763.959699074076</v>
      </c>
      <c r="H438">
        <v>620</v>
      </c>
      <c r="I438" t="str">
        <f>テーブル1[[#This Row],[出発地緯度]]&amp;","&amp;テーブル1[[#This Row],[出発地経度]]</f>
        <v>35.397466406416,139.46760524944</v>
      </c>
      <c r="J438" t="str">
        <f>テーブル1[[#This Row],[到着地緯度]]&amp;","&amp;テーブル1[[#This Row],[到着地経度]]</f>
        <v>35.3976595744173,139.466956194448</v>
      </c>
      <c r="M438" t="s">
        <v>82</v>
      </c>
      <c r="N438" t="s">
        <v>112</v>
      </c>
      <c r="AB438">
        <v>800</v>
      </c>
      <c r="AC438" s="1">
        <v>39763.959432870368</v>
      </c>
      <c r="AD438" t="s">
        <v>84</v>
      </c>
      <c r="AF438" t="s">
        <v>84</v>
      </c>
      <c r="AH438" t="s">
        <v>84</v>
      </c>
      <c r="AJ438" t="s">
        <v>84</v>
      </c>
      <c r="AL438" t="s">
        <v>84</v>
      </c>
      <c r="AN438" t="s">
        <v>84</v>
      </c>
      <c r="AP438" t="s">
        <v>84</v>
      </c>
      <c r="AR438" t="s">
        <v>84</v>
      </c>
      <c r="AT438" t="s">
        <v>84</v>
      </c>
      <c r="AV438" t="s">
        <v>84</v>
      </c>
      <c r="AX438" t="s">
        <v>84</v>
      </c>
      <c r="AZ438" t="s">
        <v>84</v>
      </c>
      <c r="BB438" t="s">
        <v>84</v>
      </c>
      <c r="BD438">
        <v>491</v>
      </c>
      <c r="BE438" t="s">
        <v>84</v>
      </c>
      <c r="BF438" t="s">
        <v>84</v>
      </c>
      <c r="BH438" t="s">
        <v>84</v>
      </c>
      <c r="BI438" t="s">
        <v>84</v>
      </c>
      <c r="BJ438" t="s">
        <v>84</v>
      </c>
      <c r="BK438" t="s">
        <v>84</v>
      </c>
      <c r="BM438" t="s">
        <v>84</v>
      </c>
      <c r="BN438" t="s">
        <v>84</v>
      </c>
      <c r="BO438" t="s">
        <v>84</v>
      </c>
      <c r="BQ438">
        <v>0</v>
      </c>
      <c r="BR438">
        <v>1</v>
      </c>
      <c r="BS438">
        <v>1</v>
      </c>
      <c r="BT438">
        <v>1</v>
      </c>
      <c r="BU438">
        <v>420</v>
      </c>
      <c r="BV438">
        <f>IF(テーブル1[[#This Row],[出発地施設緯度.世界測地系.]]="NA",テーブル1[[#This Row],[Olat]],テーブル1[[#This Row],[出発地施設緯度.世界測地系.]])</f>
        <v>35.397466406416001</v>
      </c>
      <c r="BW438">
        <f>IF(テーブル1[[#This Row],[出発地施設経度.世界測地系.]]="NA",テーブル1[[#This Row],[Olon]],テーブル1[[#This Row],[出発地施設経度.世界測地系.]])</f>
        <v>139.46760524944</v>
      </c>
      <c r="BX438">
        <f>IF(テーブル1[[#This Row],[到着地施設緯度.世界測地系.]]="NA",テーブル1[[#This Row],[Dlat]],テーブル1[[#This Row],[到着地施設緯度.世界測地系.]])</f>
        <v>35.397659574417297</v>
      </c>
      <c r="BY438">
        <f>IF(テーブル1[[#This Row],[到着地施設経度.世界測地系.]]="NA",テーブル1[[#This Row],[Dlon]],テーブル1[[#This Row],[到着地施設経度.世界測地系.]])</f>
        <v>139.46695619444799</v>
      </c>
      <c r="BZ438" t="s">
        <v>84</v>
      </c>
      <c r="CA438" t="s">
        <v>84</v>
      </c>
      <c r="CB438" t="s">
        <v>84</v>
      </c>
      <c r="CC438" t="s">
        <v>84</v>
      </c>
      <c r="CD438">
        <v>35.397466406416001</v>
      </c>
      <c r="CE438">
        <v>139.46760524944</v>
      </c>
      <c r="CF438">
        <v>35.397659574417297</v>
      </c>
      <c r="CG438">
        <v>139.46695619444799</v>
      </c>
    </row>
    <row r="439" spans="2:85" x14ac:dyDescent="0.4">
      <c r="B439">
        <v>186923</v>
      </c>
      <c r="C439" t="s">
        <v>116</v>
      </c>
      <c r="D439">
        <v>200</v>
      </c>
      <c r="E439" t="s">
        <v>88</v>
      </c>
      <c r="F439" s="1">
        <v>39764.830393518518</v>
      </c>
      <c r="G439" s="1">
        <v>39764.876620370371</v>
      </c>
      <c r="H439">
        <v>3994</v>
      </c>
      <c r="I439" t="str">
        <f>テーブル1[[#This Row],[出発地緯度]]&amp;","&amp;テーブル1[[#This Row],[出発地経度]]</f>
        <v>35.4205656210485,139.317916517309</v>
      </c>
      <c r="J439" t="str">
        <f>テーブル1[[#This Row],[到着地緯度]]&amp;","&amp;テーブル1[[#This Row],[到着地経度]]</f>
        <v>35.3983998847374,139.466355310262</v>
      </c>
      <c r="M439" t="s">
        <v>100</v>
      </c>
      <c r="N439" t="s">
        <v>98</v>
      </c>
      <c r="O439" t="s">
        <v>82</v>
      </c>
      <c r="AB439">
        <v>100</v>
      </c>
      <c r="AC439" s="1">
        <v>39764.838125000002</v>
      </c>
      <c r="AD439">
        <v>420</v>
      </c>
      <c r="AE439" s="1">
        <v>39764.873854166668</v>
      </c>
      <c r="AF439" t="s">
        <v>84</v>
      </c>
      <c r="AH439" t="s">
        <v>84</v>
      </c>
      <c r="AJ439" t="s">
        <v>84</v>
      </c>
      <c r="AL439" t="s">
        <v>84</v>
      </c>
      <c r="AN439" t="s">
        <v>84</v>
      </c>
      <c r="AP439" t="s">
        <v>84</v>
      </c>
      <c r="AR439" t="s">
        <v>84</v>
      </c>
      <c r="AT439" t="s">
        <v>84</v>
      </c>
      <c r="AV439" t="s">
        <v>84</v>
      </c>
      <c r="AX439" t="s">
        <v>84</v>
      </c>
      <c r="AZ439" t="s">
        <v>84</v>
      </c>
      <c r="BB439" t="s">
        <v>84</v>
      </c>
      <c r="BD439">
        <v>622</v>
      </c>
      <c r="BE439" t="s">
        <v>84</v>
      </c>
      <c r="BF439" t="s">
        <v>84</v>
      </c>
      <c r="BH439" t="s">
        <v>84</v>
      </c>
      <c r="BI439" t="s">
        <v>84</v>
      </c>
      <c r="BJ439" t="s">
        <v>84</v>
      </c>
      <c r="BK439" t="s">
        <v>84</v>
      </c>
      <c r="BM439" t="s">
        <v>84</v>
      </c>
      <c r="BN439" t="s">
        <v>84</v>
      </c>
      <c r="BO439" t="s">
        <v>84</v>
      </c>
      <c r="BQ439">
        <v>0</v>
      </c>
      <c r="BR439">
        <v>1</v>
      </c>
      <c r="BS439">
        <v>1</v>
      </c>
      <c r="BT439">
        <v>1</v>
      </c>
      <c r="BU439">
        <v>240</v>
      </c>
      <c r="BV439">
        <f>IF(テーブル1[[#This Row],[出発地施設緯度.世界測地系.]]="NA",テーブル1[[#This Row],[Olat]],テーブル1[[#This Row],[出発地施設緯度.世界測地系.]])</f>
        <v>35.420565621048503</v>
      </c>
      <c r="BW439">
        <f>IF(テーブル1[[#This Row],[出発地施設経度.世界測地系.]]="NA",テーブル1[[#This Row],[Olon]],テーブル1[[#This Row],[出発地施設経度.世界測地系.]])</f>
        <v>139.31791651730899</v>
      </c>
      <c r="BX439">
        <f>IF(テーブル1[[#This Row],[到着地施設緯度.世界測地系.]]="NA",テーブル1[[#This Row],[Dlat]],テーブル1[[#This Row],[到着地施設緯度.世界測地系.]])</f>
        <v>35.398399884737401</v>
      </c>
      <c r="BY439">
        <f>IF(テーブル1[[#This Row],[到着地施設経度.世界測地系.]]="NA",テーブル1[[#This Row],[Dlon]],テーブル1[[#This Row],[到着地施設経度.世界測地系.]])</f>
        <v>139.466355310262</v>
      </c>
      <c r="BZ439" t="s">
        <v>84</v>
      </c>
      <c r="CA439" t="s">
        <v>84</v>
      </c>
      <c r="CB439" t="s">
        <v>84</v>
      </c>
      <c r="CC439" t="s">
        <v>84</v>
      </c>
      <c r="CD439">
        <v>35.420565621048503</v>
      </c>
      <c r="CE439">
        <v>139.31791651730899</v>
      </c>
      <c r="CF439">
        <v>35.398399884737401</v>
      </c>
      <c r="CG439">
        <v>139.466355310262</v>
      </c>
    </row>
    <row r="440" spans="2:85" x14ac:dyDescent="0.4">
      <c r="B440">
        <v>187098</v>
      </c>
      <c r="C440" t="s">
        <v>116</v>
      </c>
      <c r="D440">
        <v>200</v>
      </c>
      <c r="E440" t="s">
        <v>88</v>
      </c>
      <c r="F440" s="1">
        <v>39765.826747685183</v>
      </c>
      <c r="G440" s="1">
        <v>39765.864756944444</v>
      </c>
      <c r="H440">
        <v>3284</v>
      </c>
      <c r="I440" t="str">
        <f>テーブル1[[#This Row],[出発地緯度]]&amp;","&amp;テーブル1[[#This Row],[出発地経度]]</f>
        <v>35.4207747976442,139.317857512578</v>
      </c>
      <c r="J440" t="str">
        <f>テーブル1[[#This Row],[到着地緯度]]&amp;","&amp;テーブル1[[#This Row],[到着地経度]]</f>
        <v>35.3984588772101,139.466285613334</v>
      </c>
      <c r="M440" t="s">
        <v>100</v>
      </c>
      <c r="N440" t="s">
        <v>98</v>
      </c>
      <c r="O440" t="s">
        <v>82</v>
      </c>
      <c r="AB440">
        <v>100</v>
      </c>
      <c r="AC440" s="1">
        <v>39765.837152777778</v>
      </c>
      <c r="AD440">
        <v>420</v>
      </c>
      <c r="AE440" s="1">
        <v>39765.86141203704</v>
      </c>
      <c r="AF440" t="s">
        <v>84</v>
      </c>
      <c r="AH440" t="s">
        <v>84</v>
      </c>
      <c r="AJ440" t="s">
        <v>84</v>
      </c>
      <c r="AL440" t="s">
        <v>84</v>
      </c>
      <c r="AN440" t="s">
        <v>84</v>
      </c>
      <c r="AP440" t="s">
        <v>84</v>
      </c>
      <c r="AR440" t="s">
        <v>84</v>
      </c>
      <c r="AT440" t="s">
        <v>84</v>
      </c>
      <c r="AV440" t="s">
        <v>84</v>
      </c>
      <c r="AX440" t="s">
        <v>84</v>
      </c>
      <c r="AZ440" t="s">
        <v>84</v>
      </c>
      <c r="BB440" t="s">
        <v>84</v>
      </c>
      <c r="BD440">
        <v>775</v>
      </c>
      <c r="BE440" t="s">
        <v>84</v>
      </c>
      <c r="BF440" t="s">
        <v>84</v>
      </c>
      <c r="BH440" t="s">
        <v>84</v>
      </c>
      <c r="BI440" t="s">
        <v>84</v>
      </c>
      <c r="BJ440" t="s">
        <v>84</v>
      </c>
      <c r="BK440" t="s">
        <v>84</v>
      </c>
      <c r="BM440" t="s">
        <v>84</v>
      </c>
      <c r="BN440" t="s">
        <v>84</v>
      </c>
      <c r="BO440" t="s">
        <v>84</v>
      </c>
      <c r="BQ440">
        <v>0</v>
      </c>
      <c r="BR440">
        <v>1</v>
      </c>
      <c r="BS440">
        <v>1</v>
      </c>
      <c r="BT440">
        <v>1</v>
      </c>
      <c r="BU440">
        <v>240</v>
      </c>
      <c r="BV440">
        <f>IF(テーブル1[[#This Row],[出発地施設緯度.世界測地系.]]="NA",テーブル1[[#This Row],[Olat]],テーブル1[[#This Row],[出発地施設緯度.世界測地系.]])</f>
        <v>35.420774797644199</v>
      </c>
      <c r="BW440">
        <f>IF(テーブル1[[#This Row],[出発地施設経度.世界測地系.]]="NA",テーブル1[[#This Row],[Olon]],テーブル1[[#This Row],[出発地施設経度.世界測地系.]])</f>
        <v>139.317857512578</v>
      </c>
      <c r="BX440">
        <f>IF(テーブル1[[#This Row],[到着地施設緯度.世界測地系.]]="NA",テーブル1[[#This Row],[Dlat]],テーブル1[[#This Row],[到着地施設緯度.世界測地系.]])</f>
        <v>35.398458877210103</v>
      </c>
      <c r="BY440">
        <f>IF(テーブル1[[#This Row],[到着地施設経度.世界測地系.]]="NA",テーブル1[[#This Row],[Dlon]],テーブル1[[#This Row],[到着地施設経度.世界測地系.]])</f>
        <v>139.46628561333401</v>
      </c>
      <c r="BZ440" t="s">
        <v>84</v>
      </c>
      <c r="CA440" t="s">
        <v>84</v>
      </c>
      <c r="CB440" t="s">
        <v>84</v>
      </c>
      <c r="CC440" t="s">
        <v>84</v>
      </c>
      <c r="CD440">
        <v>35.420774797644199</v>
      </c>
      <c r="CE440">
        <v>139.317857512578</v>
      </c>
      <c r="CF440">
        <v>35.398458877210103</v>
      </c>
      <c r="CG440">
        <v>139.46628561333401</v>
      </c>
    </row>
    <row r="441" spans="2:85" x14ac:dyDescent="0.4">
      <c r="B441">
        <v>187380</v>
      </c>
      <c r="C441" t="s">
        <v>116</v>
      </c>
      <c r="D441">
        <v>200</v>
      </c>
      <c r="E441" t="s">
        <v>88</v>
      </c>
      <c r="F441" s="1">
        <v>39766.826157407406</v>
      </c>
      <c r="G441" s="1">
        <v>39766.877604166664</v>
      </c>
      <c r="H441">
        <v>4445</v>
      </c>
      <c r="I441" t="str">
        <f>テーブル1[[#This Row],[出発地緯度]]&amp;","&amp;テーブル1[[#This Row],[出発地経度]]</f>
        <v>35.4210269609265,139.317299547305</v>
      </c>
      <c r="J441" t="str">
        <f>テーブル1[[#This Row],[到着地緯度]]&amp;","&amp;テーブル1[[#This Row],[到着地経度]]</f>
        <v>35.3981048148943,139.466274930525</v>
      </c>
      <c r="M441" t="s">
        <v>100</v>
      </c>
      <c r="N441" t="s">
        <v>83</v>
      </c>
      <c r="O441" t="s">
        <v>82</v>
      </c>
      <c r="AB441">
        <v>210</v>
      </c>
      <c r="AC441" s="1">
        <v>39766.841747685183</v>
      </c>
      <c r="AD441">
        <v>420</v>
      </c>
      <c r="AE441" s="1">
        <v>39766.874803240738</v>
      </c>
      <c r="AF441" t="s">
        <v>84</v>
      </c>
      <c r="AH441" t="s">
        <v>84</v>
      </c>
      <c r="AJ441" t="s">
        <v>84</v>
      </c>
      <c r="AL441" t="s">
        <v>84</v>
      </c>
      <c r="AN441" t="s">
        <v>84</v>
      </c>
      <c r="AP441" t="s">
        <v>84</v>
      </c>
      <c r="AR441" t="s">
        <v>84</v>
      </c>
      <c r="AT441" t="s">
        <v>84</v>
      </c>
      <c r="AV441" t="s">
        <v>84</v>
      </c>
      <c r="AX441" t="s">
        <v>84</v>
      </c>
      <c r="AZ441" t="s">
        <v>84</v>
      </c>
      <c r="BB441" t="s">
        <v>84</v>
      </c>
      <c r="BD441">
        <v>889</v>
      </c>
      <c r="BE441" t="s">
        <v>84</v>
      </c>
      <c r="BF441" t="s">
        <v>84</v>
      </c>
      <c r="BH441" t="s">
        <v>84</v>
      </c>
      <c r="BI441" t="s">
        <v>84</v>
      </c>
      <c r="BJ441" t="s">
        <v>84</v>
      </c>
      <c r="BK441" t="s">
        <v>84</v>
      </c>
      <c r="BM441" t="s">
        <v>84</v>
      </c>
      <c r="BN441" t="s">
        <v>84</v>
      </c>
      <c r="BO441" t="s">
        <v>84</v>
      </c>
      <c r="BQ441">
        <v>0</v>
      </c>
      <c r="BR441">
        <v>1</v>
      </c>
      <c r="BS441">
        <v>1</v>
      </c>
      <c r="BT441">
        <v>1</v>
      </c>
      <c r="BU441">
        <v>240</v>
      </c>
      <c r="BV441">
        <f>IF(テーブル1[[#This Row],[出発地施設緯度.世界測地系.]]="NA",テーブル1[[#This Row],[Olat]],テーブル1[[#This Row],[出発地施設緯度.世界測地系.]])</f>
        <v>35.421026960926497</v>
      </c>
      <c r="BW441">
        <f>IF(テーブル1[[#This Row],[出発地施設経度.世界測地系.]]="NA",テーブル1[[#This Row],[Olon]],テーブル1[[#This Row],[出発地施設経度.世界測地系.]])</f>
        <v>139.317299547305</v>
      </c>
      <c r="BX441">
        <f>IF(テーブル1[[#This Row],[到着地施設緯度.世界測地系.]]="NA",テーブル1[[#This Row],[Dlat]],テーブル1[[#This Row],[到着地施設緯度.世界測地系.]])</f>
        <v>35.398104814894303</v>
      </c>
      <c r="BY441">
        <f>IF(テーブル1[[#This Row],[到着地施設経度.世界測地系.]]="NA",テーブル1[[#This Row],[Dlon]],テーブル1[[#This Row],[到着地施設経度.世界測地系.]])</f>
        <v>139.466274930525</v>
      </c>
      <c r="BZ441" t="s">
        <v>84</v>
      </c>
      <c r="CA441" t="s">
        <v>84</v>
      </c>
      <c r="CB441" t="s">
        <v>84</v>
      </c>
      <c r="CC441" t="s">
        <v>84</v>
      </c>
      <c r="CD441">
        <v>35.421026960926497</v>
      </c>
      <c r="CE441">
        <v>139.317299547305</v>
      </c>
      <c r="CF441">
        <v>35.398104814894303</v>
      </c>
      <c r="CG441">
        <v>139.466274930525</v>
      </c>
    </row>
    <row r="442" spans="2:85" x14ac:dyDescent="0.4">
      <c r="B442">
        <v>187645</v>
      </c>
      <c r="C442" t="s">
        <v>116</v>
      </c>
      <c r="D442">
        <v>200</v>
      </c>
      <c r="E442" t="s">
        <v>88</v>
      </c>
      <c r="F442" s="1">
        <v>39767.927939814814</v>
      </c>
      <c r="G442" s="1">
        <v>39767.967800925922</v>
      </c>
      <c r="H442">
        <v>3444</v>
      </c>
      <c r="I442" t="str">
        <f>テーブル1[[#This Row],[出発地緯度]]&amp;","&amp;テーブル1[[#This Row],[出発地経度]]</f>
        <v>35.4633951540963,139.622148778935</v>
      </c>
      <c r="J442" t="str">
        <f>テーブル1[[#This Row],[到着地緯度]]&amp;","&amp;テーブル1[[#This Row],[到着地経度]]</f>
        <v>35.3982388925869,139.465818862227</v>
      </c>
      <c r="M442" t="s">
        <v>82</v>
      </c>
      <c r="N442" t="s">
        <v>83</v>
      </c>
      <c r="O442" t="s">
        <v>82</v>
      </c>
      <c r="AB442">
        <v>210</v>
      </c>
      <c r="AC442" s="1">
        <v>39767.936898148146</v>
      </c>
      <c r="AD442">
        <v>420</v>
      </c>
      <c r="AE442" s="1">
        <v>39767.964444444442</v>
      </c>
      <c r="AF442" t="s">
        <v>84</v>
      </c>
      <c r="AH442" t="s">
        <v>84</v>
      </c>
      <c r="AJ442" t="s">
        <v>84</v>
      </c>
      <c r="AL442" t="s">
        <v>84</v>
      </c>
      <c r="AN442" t="s">
        <v>84</v>
      </c>
      <c r="AP442" t="s">
        <v>84</v>
      </c>
      <c r="AR442" t="s">
        <v>84</v>
      </c>
      <c r="AT442" t="s">
        <v>84</v>
      </c>
      <c r="AV442" t="s">
        <v>84</v>
      </c>
      <c r="AX442" t="s">
        <v>84</v>
      </c>
      <c r="AZ442" t="s">
        <v>84</v>
      </c>
      <c r="BB442" t="s">
        <v>84</v>
      </c>
      <c r="BD442">
        <v>1086</v>
      </c>
      <c r="BE442" t="s">
        <v>84</v>
      </c>
      <c r="BF442" t="s">
        <v>84</v>
      </c>
      <c r="BH442" t="s">
        <v>84</v>
      </c>
      <c r="BI442" t="s">
        <v>84</v>
      </c>
      <c r="BJ442" t="s">
        <v>84</v>
      </c>
      <c r="BK442" t="s">
        <v>84</v>
      </c>
      <c r="BM442" t="s">
        <v>84</v>
      </c>
      <c r="BN442" t="s">
        <v>84</v>
      </c>
      <c r="BO442" t="s">
        <v>84</v>
      </c>
      <c r="BQ442">
        <v>0</v>
      </c>
      <c r="BR442">
        <v>1</v>
      </c>
      <c r="BS442">
        <v>1</v>
      </c>
      <c r="BT442">
        <v>1</v>
      </c>
      <c r="BU442">
        <v>420</v>
      </c>
      <c r="BV442">
        <f>IF(テーブル1[[#This Row],[出発地施設緯度.世界測地系.]]="NA",テーブル1[[#This Row],[Olat]],テーブル1[[#This Row],[出発地施設緯度.世界測地系.]])</f>
        <v>35.463395154096297</v>
      </c>
      <c r="BW442">
        <f>IF(テーブル1[[#This Row],[出発地施設経度.世界測地系.]]="NA",テーブル1[[#This Row],[Olon]],テーブル1[[#This Row],[出発地施設経度.世界測地系.]])</f>
        <v>139.62214877893501</v>
      </c>
      <c r="BX442">
        <f>IF(テーブル1[[#This Row],[到着地施設緯度.世界測地系.]]="NA",テーブル1[[#This Row],[Dlat]],テーブル1[[#This Row],[到着地施設緯度.世界測地系.]])</f>
        <v>35.398238892586903</v>
      </c>
      <c r="BY442">
        <f>IF(テーブル1[[#This Row],[到着地施設経度.世界測地系.]]="NA",テーブル1[[#This Row],[Dlon]],テーブル1[[#This Row],[到着地施設経度.世界測地系.]])</f>
        <v>139.465818862227</v>
      </c>
      <c r="BZ442" t="s">
        <v>84</v>
      </c>
      <c r="CA442" t="s">
        <v>84</v>
      </c>
      <c r="CB442" t="s">
        <v>84</v>
      </c>
      <c r="CC442" t="s">
        <v>84</v>
      </c>
      <c r="CD442">
        <v>35.463395154096297</v>
      </c>
      <c r="CE442">
        <v>139.62214877893501</v>
      </c>
      <c r="CF442">
        <v>35.398238892586903</v>
      </c>
      <c r="CG442">
        <v>139.465818862227</v>
      </c>
    </row>
    <row r="443" spans="2:85" x14ac:dyDescent="0.4">
      <c r="B443">
        <v>188281</v>
      </c>
      <c r="C443" t="s">
        <v>116</v>
      </c>
      <c r="D443">
        <v>200</v>
      </c>
      <c r="E443" t="s">
        <v>88</v>
      </c>
      <c r="F443" s="1">
        <v>39770.841307870367</v>
      </c>
      <c r="G443" s="1">
        <v>39770.883645833332</v>
      </c>
      <c r="H443">
        <v>3658</v>
      </c>
      <c r="I443" t="str">
        <f>テーブル1[[#This Row],[出発地緯度]]&amp;","&amp;テーブル1[[#This Row],[出発地経度]]</f>
        <v>35.4204369329391,139.317809232145</v>
      </c>
      <c r="J443" t="str">
        <f>テーブル1[[#This Row],[到着地緯度]]&amp;","&amp;テーブル1[[#This Row],[到着地経度]]</f>
        <v>35.3990489502652,139.468356314193</v>
      </c>
      <c r="M443" t="s">
        <v>100</v>
      </c>
      <c r="N443" t="s">
        <v>98</v>
      </c>
      <c r="O443" t="s">
        <v>82</v>
      </c>
      <c r="AB443">
        <v>100</v>
      </c>
      <c r="AC443" s="1">
        <v>39770.84920138889</v>
      </c>
      <c r="AD443">
        <v>420</v>
      </c>
      <c r="AE443" s="1">
        <v>39770.878125000003</v>
      </c>
      <c r="AF443" t="s">
        <v>84</v>
      </c>
      <c r="AH443" t="s">
        <v>84</v>
      </c>
      <c r="AJ443" t="s">
        <v>84</v>
      </c>
      <c r="AL443" t="s">
        <v>84</v>
      </c>
      <c r="AN443" t="s">
        <v>84</v>
      </c>
      <c r="AP443" t="s">
        <v>84</v>
      </c>
      <c r="AR443" t="s">
        <v>84</v>
      </c>
      <c r="AT443" t="s">
        <v>84</v>
      </c>
      <c r="AV443" t="s">
        <v>84</v>
      </c>
      <c r="AX443" t="s">
        <v>84</v>
      </c>
      <c r="AZ443" t="s">
        <v>84</v>
      </c>
      <c r="BB443" t="s">
        <v>84</v>
      </c>
      <c r="BD443">
        <v>1516</v>
      </c>
      <c r="BE443" t="s">
        <v>84</v>
      </c>
      <c r="BF443" t="s">
        <v>84</v>
      </c>
      <c r="BH443" t="s">
        <v>84</v>
      </c>
      <c r="BI443" t="s">
        <v>84</v>
      </c>
      <c r="BJ443" t="s">
        <v>84</v>
      </c>
      <c r="BK443" t="s">
        <v>84</v>
      </c>
      <c r="BM443" t="s">
        <v>84</v>
      </c>
      <c r="BN443" t="s">
        <v>84</v>
      </c>
      <c r="BO443" t="s">
        <v>84</v>
      </c>
      <c r="BQ443">
        <v>0</v>
      </c>
      <c r="BR443">
        <v>1</v>
      </c>
      <c r="BS443">
        <v>1</v>
      </c>
      <c r="BT443">
        <v>1</v>
      </c>
      <c r="BU443">
        <v>240</v>
      </c>
      <c r="BV443">
        <f>IF(テーブル1[[#This Row],[出発地施設緯度.世界測地系.]]="NA",テーブル1[[#This Row],[Olat]],テーブル1[[#This Row],[出発地施設緯度.世界測地系.]])</f>
        <v>35.420436932939097</v>
      </c>
      <c r="BW443">
        <f>IF(テーブル1[[#This Row],[出発地施設経度.世界測地系.]]="NA",テーブル1[[#This Row],[Olon]],テーブル1[[#This Row],[出発地施設経度.世界測地系.]])</f>
        <v>139.31780923214501</v>
      </c>
      <c r="BX443">
        <f>IF(テーブル1[[#This Row],[到着地施設緯度.世界測地系.]]="NA",テーブル1[[#This Row],[Dlat]],テーブル1[[#This Row],[到着地施設緯度.世界測地系.]])</f>
        <v>35.399048950265197</v>
      </c>
      <c r="BY443">
        <f>IF(テーブル1[[#This Row],[到着地施設経度.世界測地系.]]="NA",テーブル1[[#This Row],[Dlon]],テーブル1[[#This Row],[到着地施設経度.世界測地系.]])</f>
        <v>139.46835631419299</v>
      </c>
      <c r="BZ443" t="s">
        <v>84</v>
      </c>
      <c r="CA443" t="s">
        <v>84</v>
      </c>
      <c r="CB443" t="s">
        <v>84</v>
      </c>
      <c r="CC443" t="s">
        <v>84</v>
      </c>
      <c r="CD443">
        <v>35.420436932939097</v>
      </c>
      <c r="CE443">
        <v>139.31780923214501</v>
      </c>
      <c r="CF443">
        <v>35.399048950265197</v>
      </c>
      <c r="CG443">
        <v>139.46835631419299</v>
      </c>
    </row>
    <row r="444" spans="2:85" x14ac:dyDescent="0.4">
      <c r="B444">
        <v>188749</v>
      </c>
      <c r="C444" t="s">
        <v>116</v>
      </c>
      <c r="D444">
        <v>200</v>
      </c>
      <c r="E444" t="s">
        <v>88</v>
      </c>
      <c r="F444" s="1">
        <v>39771.814953703702</v>
      </c>
      <c r="G444" s="1">
        <v>39771.854675925926</v>
      </c>
      <c r="H444">
        <v>3432</v>
      </c>
      <c r="I444" t="str">
        <f>テーブル1[[#This Row],[出発地緯度]]&amp;","&amp;テーブル1[[#This Row],[出発地経度]]</f>
        <v>35.4209572817793,139.318066686803</v>
      </c>
      <c r="J444" t="str">
        <f>テーブル1[[#This Row],[到着地緯度]]&amp;","&amp;テーブル1[[#This Row],[到着地経度]]</f>
        <v>35.398598362853,139.466317804238</v>
      </c>
      <c r="M444" t="s">
        <v>100</v>
      </c>
      <c r="N444" t="s">
        <v>98</v>
      </c>
      <c r="O444" t="s">
        <v>82</v>
      </c>
      <c r="AB444">
        <v>100</v>
      </c>
      <c r="AC444" s="1">
        <v>39771.825590277775</v>
      </c>
      <c r="AD444">
        <v>420</v>
      </c>
      <c r="AE444" s="1">
        <v>39771.850983796299</v>
      </c>
      <c r="AF444" t="s">
        <v>84</v>
      </c>
      <c r="AH444" t="s">
        <v>84</v>
      </c>
      <c r="AJ444" t="s">
        <v>84</v>
      </c>
      <c r="AL444" t="s">
        <v>84</v>
      </c>
      <c r="AN444" t="s">
        <v>84</v>
      </c>
      <c r="AP444" t="s">
        <v>84</v>
      </c>
      <c r="AR444" t="s">
        <v>84</v>
      </c>
      <c r="AT444" t="s">
        <v>84</v>
      </c>
      <c r="AV444" t="s">
        <v>84</v>
      </c>
      <c r="AX444" t="s">
        <v>84</v>
      </c>
      <c r="AZ444" t="s">
        <v>84</v>
      </c>
      <c r="BB444" t="s">
        <v>84</v>
      </c>
      <c r="BD444">
        <v>1756</v>
      </c>
      <c r="BE444" t="s">
        <v>84</v>
      </c>
      <c r="BF444" t="s">
        <v>84</v>
      </c>
      <c r="BH444" t="s">
        <v>84</v>
      </c>
      <c r="BI444" t="s">
        <v>84</v>
      </c>
      <c r="BJ444" t="s">
        <v>84</v>
      </c>
      <c r="BK444" t="s">
        <v>84</v>
      </c>
      <c r="BM444" t="s">
        <v>84</v>
      </c>
      <c r="BN444" t="s">
        <v>84</v>
      </c>
      <c r="BO444" t="s">
        <v>84</v>
      </c>
      <c r="BQ444">
        <v>0</v>
      </c>
      <c r="BR444">
        <v>1</v>
      </c>
      <c r="BS444">
        <v>1</v>
      </c>
      <c r="BT444">
        <v>1</v>
      </c>
      <c r="BU444">
        <v>240</v>
      </c>
      <c r="BV444">
        <f>IF(テーブル1[[#This Row],[出発地施設緯度.世界測地系.]]="NA",テーブル1[[#This Row],[Olat]],テーブル1[[#This Row],[出発地施設緯度.世界測地系.]])</f>
        <v>35.420957281779302</v>
      </c>
      <c r="BW444">
        <f>IF(テーブル1[[#This Row],[出発地施設経度.世界測地系.]]="NA",テーブル1[[#This Row],[Olon]],テーブル1[[#This Row],[出発地施設経度.世界測地系.]])</f>
        <v>139.31806668680301</v>
      </c>
      <c r="BX444">
        <f>IF(テーブル1[[#This Row],[到着地施設緯度.世界測地系.]]="NA",テーブル1[[#This Row],[Dlat]],テーブル1[[#This Row],[到着地施設緯度.世界測地系.]])</f>
        <v>35.398598362853001</v>
      </c>
      <c r="BY444">
        <f>IF(テーブル1[[#This Row],[到着地施設経度.世界測地系.]]="NA",テーブル1[[#This Row],[Dlon]],テーブル1[[#This Row],[到着地施設経度.世界測地系.]])</f>
        <v>139.466317804238</v>
      </c>
      <c r="BZ444" t="s">
        <v>84</v>
      </c>
      <c r="CA444" t="s">
        <v>84</v>
      </c>
      <c r="CB444" t="s">
        <v>84</v>
      </c>
      <c r="CC444" t="s">
        <v>84</v>
      </c>
      <c r="CD444">
        <v>35.420957281779302</v>
      </c>
      <c r="CE444">
        <v>139.31806668680301</v>
      </c>
      <c r="CF444">
        <v>35.398598362853001</v>
      </c>
      <c r="CG444">
        <v>139.466317804238</v>
      </c>
    </row>
    <row r="445" spans="2:85" x14ac:dyDescent="0.4">
      <c r="B445">
        <v>190362</v>
      </c>
      <c r="C445" t="s">
        <v>116</v>
      </c>
      <c r="D445">
        <v>200</v>
      </c>
      <c r="E445" t="s">
        <v>88</v>
      </c>
      <c r="F445" s="1">
        <v>39775.335821759261</v>
      </c>
      <c r="G445" s="1">
        <v>39775.489421296297</v>
      </c>
      <c r="H445">
        <v>13271</v>
      </c>
      <c r="I445" t="str">
        <f>テーブル1[[#This Row],[出発地緯度]]&amp;","&amp;テーブル1[[#This Row],[出発地経度]]</f>
        <v>35.3994673824576,139.467036604527</v>
      </c>
      <c r="J445" t="str">
        <f>テーブル1[[#This Row],[到着地緯度]]&amp;","&amp;テーブル1[[#This Row],[到着地経度]]</f>
        <v>35.4002076028145,139.46700977267</v>
      </c>
      <c r="M445" t="s">
        <v>82</v>
      </c>
      <c r="N445" t="s">
        <v>98</v>
      </c>
      <c r="O445" t="s">
        <v>82</v>
      </c>
      <c r="AB445">
        <v>100</v>
      </c>
      <c r="AC445" s="1">
        <v>39775.429201388892</v>
      </c>
      <c r="AD445">
        <v>420</v>
      </c>
      <c r="AE445" s="1">
        <v>39775.457662037035</v>
      </c>
      <c r="AF445" t="s">
        <v>84</v>
      </c>
      <c r="AH445" t="s">
        <v>84</v>
      </c>
      <c r="AJ445" t="s">
        <v>84</v>
      </c>
      <c r="AL445" t="s">
        <v>84</v>
      </c>
      <c r="AN445" t="s">
        <v>84</v>
      </c>
      <c r="AP445" t="s">
        <v>84</v>
      </c>
      <c r="AR445" t="s">
        <v>84</v>
      </c>
      <c r="AT445" t="s">
        <v>84</v>
      </c>
      <c r="AV445" t="s">
        <v>84</v>
      </c>
      <c r="AX445" t="s">
        <v>84</v>
      </c>
      <c r="AZ445" t="s">
        <v>84</v>
      </c>
      <c r="BB445" t="s">
        <v>84</v>
      </c>
      <c r="BD445">
        <v>2789</v>
      </c>
      <c r="BE445" t="s">
        <v>84</v>
      </c>
      <c r="BF445" t="s">
        <v>84</v>
      </c>
      <c r="BH445" t="s">
        <v>84</v>
      </c>
      <c r="BI445" t="s">
        <v>84</v>
      </c>
      <c r="BJ445" t="s">
        <v>84</v>
      </c>
      <c r="BK445" t="s">
        <v>84</v>
      </c>
      <c r="BM445" t="s">
        <v>84</v>
      </c>
      <c r="BN445" t="s">
        <v>84</v>
      </c>
      <c r="BO445" t="s">
        <v>84</v>
      </c>
      <c r="BQ445">
        <v>0</v>
      </c>
      <c r="BR445">
        <v>1</v>
      </c>
      <c r="BS445">
        <v>1</v>
      </c>
      <c r="BT445">
        <v>1</v>
      </c>
      <c r="BU445">
        <v>420</v>
      </c>
      <c r="BV445">
        <f>IF(テーブル1[[#This Row],[出発地施設緯度.世界測地系.]]="NA",テーブル1[[#This Row],[Olat]],テーブル1[[#This Row],[出発地施設緯度.世界測地系.]])</f>
        <v>35.399467382457601</v>
      </c>
      <c r="BW445">
        <f>IF(テーブル1[[#This Row],[出発地施設経度.世界測地系.]]="NA",テーブル1[[#This Row],[Olon]],テーブル1[[#This Row],[出発地施設経度.世界測地系.]])</f>
        <v>139.46703660452701</v>
      </c>
      <c r="BX445">
        <f>IF(テーブル1[[#This Row],[到着地施設緯度.世界測地系.]]="NA",テーブル1[[#This Row],[Dlat]],テーブル1[[#This Row],[到着地施設緯度.世界測地系.]])</f>
        <v>35.400207602814497</v>
      </c>
      <c r="BY445">
        <f>IF(テーブル1[[#This Row],[到着地施設経度.世界測地系.]]="NA",テーブル1[[#This Row],[Dlon]],テーブル1[[#This Row],[到着地施設経度.世界測地系.]])</f>
        <v>139.46700977267</v>
      </c>
      <c r="BZ445" t="s">
        <v>84</v>
      </c>
      <c r="CA445" t="s">
        <v>84</v>
      </c>
      <c r="CB445" t="s">
        <v>84</v>
      </c>
      <c r="CC445" t="s">
        <v>84</v>
      </c>
      <c r="CD445">
        <v>35.399467382457601</v>
      </c>
      <c r="CE445">
        <v>139.46703660452701</v>
      </c>
      <c r="CF445">
        <v>35.400207602814497</v>
      </c>
      <c r="CG445">
        <v>139.46700977267</v>
      </c>
    </row>
    <row r="446" spans="2:85" x14ac:dyDescent="0.4">
      <c r="B446">
        <v>190947</v>
      </c>
      <c r="C446" t="s">
        <v>116</v>
      </c>
      <c r="D446">
        <v>200</v>
      </c>
      <c r="E446" t="s">
        <v>88</v>
      </c>
      <c r="F446" s="1">
        <v>39776.650243055556</v>
      </c>
      <c r="G446" s="1">
        <v>39776.68917824074</v>
      </c>
      <c r="H446">
        <v>3364</v>
      </c>
      <c r="I446" t="str">
        <f>テーブル1[[#This Row],[出発地緯度]]&amp;","&amp;テーブル1[[#This Row],[出発地経度]]</f>
        <v>35.4641086831172,139.622454520688</v>
      </c>
      <c r="J446" t="str">
        <f>テーブル1[[#This Row],[到着地緯度]]&amp;","&amp;テーブル1[[#This Row],[到着地経度]]</f>
        <v>35.3983891292731,139.468839104481</v>
      </c>
      <c r="M446" t="s">
        <v>83</v>
      </c>
      <c r="N446" t="s">
        <v>82</v>
      </c>
      <c r="AB446">
        <v>420</v>
      </c>
      <c r="AC446" s="1">
        <v>39776.685335648152</v>
      </c>
      <c r="AD446" t="s">
        <v>84</v>
      </c>
      <c r="AF446" t="s">
        <v>84</v>
      </c>
      <c r="AH446" t="s">
        <v>84</v>
      </c>
      <c r="AJ446" t="s">
        <v>84</v>
      </c>
      <c r="AL446" t="s">
        <v>84</v>
      </c>
      <c r="AN446" t="s">
        <v>84</v>
      </c>
      <c r="AP446" t="s">
        <v>84</v>
      </c>
      <c r="AR446" t="s">
        <v>84</v>
      </c>
      <c r="AT446" t="s">
        <v>84</v>
      </c>
      <c r="AV446" t="s">
        <v>84</v>
      </c>
      <c r="AX446" t="s">
        <v>84</v>
      </c>
      <c r="AZ446" t="s">
        <v>84</v>
      </c>
      <c r="BB446" t="s">
        <v>84</v>
      </c>
      <c r="BD446">
        <v>3176</v>
      </c>
      <c r="BE446" t="s">
        <v>84</v>
      </c>
      <c r="BF446" t="s">
        <v>84</v>
      </c>
      <c r="BH446" t="s">
        <v>84</v>
      </c>
      <c r="BI446" t="s">
        <v>84</v>
      </c>
      <c r="BJ446" t="s">
        <v>84</v>
      </c>
      <c r="BK446" t="s">
        <v>84</v>
      </c>
      <c r="BM446" t="s">
        <v>84</v>
      </c>
      <c r="BN446" t="s">
        <v>84</v>
      </c>
      <c r="BO446" t="s">
        <v>84</v>
      </c>
      <c r="BQ446">
        <v>0</v>
      </c>
      <c r="BR446">
        <v>1</v>
      </c>
      <c r="BS446">
        <v>1</v>
      </c>
      <c r="BT446">
        <v>1</v>
      </c>
      <c r="BU446">
        <v>210</v>
      </c>
      <c r="BV446">
        <f>IF(テーブル1[[#This Row],[出発地施設緯度.世界測地系.]]="NA",テーブル1[[#This Row],[Olat]],テーブル1[[#This Row],[出発地施設緯度.世界測地系.]])</f>
        <v>35.464108683117203</v>
      </c>
      <c r="BW446">
        <f>IF(テーブル1[[#This Row],[出発地施設経度.世界測地系.]]="NA",テーブル1[[#This Row],[Olon]],テーブル1[[#This Row],[出発地施設経度.世界測地系.]])</f>
        <v>139.622454520688</v>
      </c>
      <c r="BX446">
        <f>IF(テーブル1[[#This Row],[到着地施設緯度.世界測地系.]]="NA",テーブル1[[#This Row],[Dlat]],テーブル1[[#This Row],[到着地施設緯度.世界測地系.]])</f>
        <v>35.398389129273099</v>
      </c>
      <c r="BY446">
        <f>IF(テーブル1[[#This Row],[到着地施設経度.世界測地系.]]="NA",テーブル1[[#This Row],[Dlon]],テーブル1[[#This Row],[到着地施設経度.世界測地系.]])</f>
        <v>139.46883910448099</v>
      </c>
      <c r="BZ446" t="s">
        <v>84</v>
      </c>
      <c r="CA446" t="s">
        <v>84</v>
      </c>
      <c r="CB446" t="s">
        <v>84</v>
      </c>
      <c r="CC446" t="s">
        <v>84</v>
      </c>
      <c r="CD446">
        <v>35.464108683117203</v>
      </c>
      <c r="CE446">
        <v>139.622454520688</v>
      </c>
      <c r="CF446">
        <v>35.398389129273099</v>
      </c>
      <c r="CG446">
        <v>139.46883910448099</v>
      </c>
    </row>
    <row r="447" spans="2:85" x14ac:dyDescent="0.4">
      <c r="B447">
        <v>191547</v>
      </c>
      <c r="C447" t="s">
        <v>116</v>
      </c>
      <c r="D447">
        <v>200</v>
      </c>
      <c r="E447" t="s">
        <v>88</v>
      </c>
      <c r="F447" s="1">
        <v>39777.836689814816</v>
      </c>
      <c r="G447" s="1">
        <v>39777.902569444443</v>
      </c>
      <c r="H447">
        <v>5692</v>
      </c>
      <c r="I447" t="str">
        <f>テーブル1[[#This Row],[出発地緯度]]&amp;","&amp;テーブル1[[#This Row],[出発地経度]]</f>
        <v>35.4197073059212,139.317519589796</v>
      </c>
      <c r="J447" t="str">
        <f>テーブル1[[#This Row],[到着地緯度]]&amp;","&amp;テーブル1[[#This Row],[到着地経度]]</f>
        <v>35.3987378425004,139.46600672365</v>
      </c>
      <c r="M447" t="s">
        <v>100</v>
      </c>
      <c r="N447" t="s">
        <v>83</v>
      </c>
      <c r="O447" t="s">
        <v>82</v>
      </c>
      <c r="AB447">
        <v>210</v>
      </c>
      <c r="AC447" s="1">
        <v>39777.855856481481</v>
      </c>
      <c r="AD447">
        <v>420</v>
      </c>
      <c r="AE447" s="1">
        <v>39777.897777777776</v>
      </c>
      <c r="AF447" t="s">
        <v>84</v>
      </c>
      <c r="AH447" t="s">
        <v>84</v>
      </c>
      <c r="AJ447" t="s">
        <v>84</v>
      </c>
      <c r="AL447" t="s">
        <v>84</v>
      </c>
      <c r="AN447" t="s">
        <v>84</v>
      </c>
      <c r="AP447" t="s">
        <v>84</v>
      </c>
      <c r="AR447" t="s">
        <v>84</v>
      </c>
      <c r="AT447" t="s">
        <v>84</v>
      </c>
      <c r="AV447" t="s">
        <v>84</v>
      </c>
      <c r="AX447" t="s">
        <v>84</v>
      </c>
      <c r="AZ447" t="s">
        <v>84</v>
      </c>
      <c r="BB447" t="s">
        <v>84</v>
      </c>
      <c r="BD447">
        <v>3501</v>
      </c>
      <c r="BE447" t="s">
        <v>84</v>
      </c>
      <c r="BF447" t="s">
        <v>84</v>
      </c>
      <c r="BH447" t="s">
        <v>84</v>
      </c>
      <c r="BI447" t="s">
        <v>84</v>
      </c>
      <c r="BJ447" t="s">
        <v>84</v>
      </c>
      <c r="BK447" t="s">
        <v>84</v>
      </c>
      <c r="BM447" t="s">
        <v>84</v>
      </c>
      <c r="BN447" t="s">
        <v>84</v>
      </c>
      <c r="BO447" t="s">
        <v>84</v>
      </c>
      <c r="BQ447">
        <v>0</v>
      </c>
      <c r="BR447">
        <v>1</v>
      </c>
      <c r="BS447">
        <v>1</v>
      </c>
      <c r="BT447">
        <v>1</v>
      </c>
      <c r="BU447">
        <v>240</v>
      </c>
      <c r="BV447">
        <f>IF(テーブル1[[#This Row],[出発地施設緯度.世界測地系.]]="NA",テーブル1[[#This Row],[Olat]],テーブル1[[#This Row],[出発地施設緯度.世界測地系.]])</f>
        <v>35.4197073059212</v>
      </c>
      <c r="BW447">
        <f>IF(テーブル1[[#This Row],[出発地施設経度.世界測地系.]]="NA",テーブル1[[#This Row],[Olon]],テーブル1[[#This Row],[出発地施設経度.世界測地系.]])</f>
        <v>139.31751958979601</v>
      </c>
      <c r="BX447">
        <f>IF(テーブル1[[#This Row],[到着地施設緯度.世界測地系.]]="NA",テーブル1[[#This Row],[Dlat]],テーブル1[[#This Row],[到着地施設緯度.世界測地系.]])</f>
        <v>35.398737842500402</v>
      </c>
      <c r="BY447">
        <f>IF(テーブル1[[#This Row],[到着地施設経度.世界測地系.]]="NA",テーブル1[[#This Row],[Dlon]],テーブル1[[#This Row],[到着地施設経度.世界測地系.]])</f>
        <v>139.46600672365</v>
      </c>
      <c r="BZ447" t="s">
        <v>84</v>
      </c>
      <c r="CA447" t="s">
        <v>84</v>
      </c>
      <c r="CB447" t="s">
        <v>84</v>
      </c>
      <c r="CC447" t="s">
        <v>84</v>
      </c>
      <c r="CD447">
        <v>35.4197073059212</v>
      </c>
      <c r="CE447">
        <v>139.31751958979601</v>
      </c>
      <c r="CF447">
        <v>35.398737842500402</v>
      </c>
      <c r="CG447">
        <v>139.46600672365</v>
      </c>
    </row>
    <row r="448" spans="2:85" x14ac:dyDescent="0.4">
      <c r="B448">
        <v>192093</v>
      </c>
      <c r="C448" t="s">
        <v>116</v>
      </c>
      <c r="D448">
        <v>200</v>
      </c>
      <c r="E448" t="s">
        <v>88</v>
      </c>
      <c r="F448" s="1">
        <v>39778.841180555559</v>
      </c>
      <c r="G448" s="1">
        <v>39778.887754629628</v>
      </c>
      <c r="H448">
        <v>4024</v>
      </c>
      <c r="I448" t="str">
        <f>テーブル1[[#This Row],[出発地緯度]]&amp;","&amp;テーブル1[[#This Row],[出発地経度]]</f>
        <v>35.4289287361021,139.312739862132</v>
      </c>
      <c r="J448" t="str">
        <f>テーブル1[[#This Row],[到着地緯度]]&amp;","&amp;テーブル1[[#This Row],[到着地経度]]</f>
        <v>35.3980565178089,139.466146043453</v>
      </c>
      <c r="M448" t="s">
        <v>100</v>
      </c>
      <c r="N448" t="s">
        <v>98</v>
      </c>
      <c r="O448" t="s">
        <v>82</v>
      </c>
      <c r="AB448">
        <v>100</v>
      </c>
      <c r="AC448" s="1">
        <v>39778.846979166665</v>
      </c>
      <c r="AD448">
        <v>420</v>
      </c>
      <c r="AE448" s="1">
        <v>39778.884525462963</v>
      </c>
      <c r="AF448" t="s">
        <v>84</v>
      </c>
      <c r="AH448" t="s">
        <v>84</v>
      </c>
      <c r="AJ448" t="s">
        <v>84</v>
      </c>
      <c r="AL448" t="s">
        <v>84</v>
      </c>
      <c r="AN448" t="s">
        <v>84</v>
      </c>
      <c r="AP448" t="s">
        <v>84</v>
      </c>
      <c r="AR448" t="s">
        <v>84</v>
      </c>
      <c r="AT448" t="s">
        <v>84</v>
      </c>
      <c r="AV448" t="s">
        <v>84</v>
      </c>
      <c r="AX448" t="s">
        <v>84</v>
      </c>
      <c r="AZ448" t="s">
        <v>84</v>
      </c>
      <c r="BB448" t="s">
        <v>84</v>
      </c>
      <c r="BD448">
        <v>3803</v>
      </c>
      <c r="BE448" t="s">
        <v>84</v>
      </c>
      <c r="BF448" t="s">
        <v>84</v>
      </c>
      <c r="BH448" t="s">
        <v>84</v>
      </c>
      <c r="BI448" t="s">
        <v>84</v>
      </c>
      <c r="BJ448" t="s">
        <v>84</v>
      </c>
      <c r="BK448" t="s">
        <v>84</v>
      </c>
      <c r="BM448" t="s">
        <v>84</v>
      </c>
      <c r="BN448" t="s">
        <v>84</v>
      </c>
      <c r="BO448" t="s">
        <v>84</v>
      </c>
      <c r="BQ448">
        <v>0</v>
      </c>
      <c r="BR448">
        <v>1</v>
      </c>
      <c r="BS448">
        <v>1</v>
      </c>
      <c r="BT448">
        <v>1</v>
      </c>
      <c r="BU448">
        <v>240</v>
      </c>
      <c r="BV448">
        <f>IF(テーブル1[[#This Row],[出発地施設緯度.世界測地系.]]="NA",テーブル1[[#This Row],[Olat]],テーブル1[[#This Row],[出発地施設緯度.世界測地系.]])</f>
        <v>35.428928736102101</v>
      </c>
      <c r="BW448">
        <f>IF(テーブル1[[#This Row],[出発地施設経度.世界測地系.]]="NA",テーブル1[[#This Row],[Olon]],テーブル1[[#This Row],[出発地施設経度.世界測地系.]])</f>
        <v>139.31273986213199</v>
      </c>
      <c r="BX448">
        <f>IF(テーブル1[[#This Row],[到着地施設緯度.世界測地系.]]="NA",テーブル1[[#This Row],[Dlat]],テーブル1[[#This Row],[到着地施設緯度.世界測地系.]])</f>
        <v>35.398056517808897</v>
      </c>
      <c r="BY448">
        <f>IF(テーブル1[[#This Row],[到着地施設経度.世界測地系.]]="NA",テーブル1[[#This Row],[Dlon]],テーブル1[[#This Row],[到着地施設経度.世界測地系.]])</f>
        <v>139.46614604345299</v>
      </c>
      <c r="BZ448" t="s">
        <v>84</v>
      </c>
      <c r="CA448" t="s">
        <v>84</v>
      </c>
      <c r="CB448" t="s">
        <v>84</v>
      </c>
      <c r="CC448" t="s">
        <v>84</v>
      </c>
      <c r="CD448">
        <v>35.428928736102101</v>
      </c>
      <c r="CE448">
        <v>139.31273986213199</v>
      </c>
      <c r="CF448">
        <v>35.398056517808897</v>
      </c>
      <c r="CG448">
        <v>139.46614604345299</v>
      </c>
    </row>
    <row r="449" spans="1:85" x14ac:dyDescent="0.4">
      <c r="B449">
        <v>192664</v>
      </c>
      <c r="C449" t="s">
        <v>116</v>
      </c>
      <c r="D449">
        <v>200</v>
      </c>
      <c r="E449" t="s">
        <v>88</v>
      </c>
      <c r="F449" s="1">
        <v>39779.305185185185</v>
      </c>
      <c r="G449" s="1">
        <v>39779.865636574075</v>
      </c>
      <c r="H449">
        <v>48423</v>
      </c>
      <c r="I449" t="str">
        <f>テーブル1[[#This Row],[出発地緯度]]&amp;","&amp;テーブル1[[#This Row],[出発地経度]]</f>
        <v>35.398818344757,139.466628868275</v>
      </c>
      <c r="J449" t="str">
        <f>テーブル1[[#This Row],[到着地緯度]]&amp;","&amp;テーブル1[[#This Row],[到着地経度]]</f>
        <v>35.3987163019614,139.469278952886</v>
      </c>
      <c r="M449" t="s">
        <v>82</v>
      </c>
      <c r="N449" t="s">
        <v>98</v>
      </c>
      <c r="O449" t="s">
        <v>100</v>
      </c>
      <c r="P449" t="s">
        <v>100</v>
      </c>
      <c r="Q449" t="s">
        <v>98</v>
      </c>
      <c r="R449" t="s">
        <v>82</v>
      </c>
      <c r="AB449">
        <v>100</v>
      </c>
      <c r="AC449" s="1">
        <v>39779.307581018518</v>
      </c>
      <c r="AD449">
        <v>240</v>
      </c>
      <c r="AE449" s="1">
        <v>39779.350775462961</v>
      </c>
      <c r="AF449">
        <v>240</v>
      </c>
      <c r="AG449" s="1">
        <v>39779.830370370371</v>
      </c>
      <c r="AH449">
        <v>100</v>
      </c>
      <c r="AI449" s="1">
        <v>39779.835914351854</v>
      </c>
      <c r="AJ449">
        <v>420</v>
      </c>
      <c r="AK449" s="1">
        <v>39779.863206018519</v>
      </c>
      <c r="AL449" t="s">
        <v>84</v>
      </c>
      <c r="AN449" t="s">
        <v>84</v>
      </c>
      <c r="AP449" t="s">
        <v>84</v>
      </c>
      <c r="AR449" t="s">
        <v>84</v>
      </c>
      <c r="AT449" t="s">
        <v>84</v>
      </c>
      <c r="AV449" t="s">
        <v>84</v>
      </c>
      <c r="AX449" t="s">
        <v>84</v>
      </c>
      <c r="AZ449" t="s">
        <v>84</v>
      </c>
      <c r="BB449" t="s">
        <v>84</v>
      </c>
      <c r="BD449">
        <v>4082</v>
      </c>
      <c r="BE449" t="s">
        <v>84</v>
      </c>
      <c r="BF449" t="s">
        <v>84</v>
      </c>
      <c r="BH449" t="s">
        <v>84</v>
      </c>
      <c r="BI449" t="s">
        <v>84</v>
      </c>
      <c r="BJ449" t="s">
        <v>84</v>
      </c>
      <c r="BK449" t="s">
        <v>84</v>
      </c>
      <c r="BM449" t="s">
        <v>84</v>
      </c>
      <c r="BN449" t="s">
        <v>84</v>
      </c>
      <c r="BO449" t="s">
        <v>84</v>
      </c>
      <c r="BQ449">
        <v>0</v>
      </c>
      <c r="BR449">
        <v>1</v>
      </c>
      <c r="BS449">
        <v>1</v>
      </c>
      <c r="BT449">
        <v>1</v>
      </c>
      <c r="BU449">
        <v>420</v>
      </c>
      <c r="BV449">
        <f>IF(テーブル1[[#This Row],[出発地施設緯度.世界測地系.]]="NA",テーブル1[[#This Row],[Olat]],テーブル1[[#This Row],[出発地施設緯度.世界測地系.]])</f>
        <v>35.398818344756997</v>
      </c>
      <c r="BW449">
        <f>IF(テーブル1[[#This Row],[出発地施設経度.世界測地系.]]="NA",テーブル1[[#This Row],[Olon]],テーブル1[[#This Row],[出発地施設経度.世界測地系.]])</f>
        <v>139.466628868275</v>
      </c>
      <c r="BX449">
        <f>IF(テーブル1[[#This Row],[到着地施設緯度.世界測地系.]]="NA",テーブル1[[#This Row],[Dlat]],テーブル1[[#This Row],[到着地施設緯度.世界測地系.]])</f>
        <v>35.3987163019614</v>
      </c>
      <c r="BY449">
        <f>IF(テーブル1[[#This Row],[到着地施設経度.世界測地系.]]="NA",テーブル1[[#This Row],[Dlon]],テーブル1[[#This Row],[到着地施設経度.世界測地系.]])</f>
        <v>139.46927895288599</v>
      </c>
      <c r="BZ449" t="s">
        <v>84</v>
      </c>
      <c r="CA449" t="s">
        <v>84</v>
      </c>
      <c r="CB449" t="s">
        <v>84</v>
      </c>
      <c r="CC449" t="s">
        <v>84</v>
      </c>
      <c r="CD449">
        <v>35.398818344756997</v>
      </c>
      <c r="CE449">
        <v>139.466628868275</v>
      </c>
      <c r="CF449">
        <v>35.3987163019614</v>
      </c>
      <c r="CG449">
        <v>139.46927895288599</v>
      </c>
    </row>
    <row r="450" spans="1:85" x14ac:dyDescent="0.4">
      <c r="B450">
        <v>193386</v>
      </c>
      <c r="C450" t="s">
        <v>116</v>
      </c>
      <c r="D450">
        <v>200</v>
      </c>
      <c r="E450" t="s">
        <v>88</v>
      </c>
      <c r="F450" s="1">
        <v>39780.81925925926</v>
      </c>
      <c r="G450" s="1">
        <v>39780.891759259262</v>
      </c>
      <c r="H450">
        <v>6264</v>
      </c>
      <c r="I450" t="str">
        <f>テーブル1[[#This Row],[出発地緯度]]&amp;","&amp;テーブル1[[#This Row],[出発地経度]]</f>
        <v>35.4222286206844,139.316629047657</v>
      </c>
      <c r="J450" t="str">
        <f>テーブル1[[#This Row],[到着地緯度]]&amp;","&amp;テーブル1[[#This Row],[到着地経度]]</f>
        <v>35.399354716154,139.4682758068</v>
      </c>
      <c r="M450" t="s">
        <v>100</v>
      </c>
      <c r="N450" t="s">
        <v>98</v>
      </c>
      <c r="O450" t="s">
        <v>82</v>
      </c>
      <c r="AB450">
        <v>100</v>
      </c>
      <c r="AC450" s="1">
        <v>39780.825509259259</v>
      </c>
      <c r="AD450">
        <v>420</v>
      </c>
      <c r="AE450" s="1">
        <v>39780.888298611113</v>
      </c>
      <c r="AF450" t="s">
        <v>84</v>
      </c>
      <c r="AH450" t="s">
        <v>84</v>
      </c>
      <c r="AJ450" t="s">
        <v>84</v>
      </c>
      <c r="AL450" t="s">
        <v>84</v>
      </c>
      <c r="AN450" t="s">
        <v>84</v>
      </c>
      <c r="AP450" t="s">
        <v>84</v>
      </c>
      <c r="AR450" t="s">
        <v>84</v>
      </c>
      <c r="AT450" t="s">
        <v>84</v>
      </c>
      <c r="AV450" t="s">
        <v>84</v>
      </c>
      <c r="AX450" t="s">
        <v>84</v>
      </c>
      <c r="AZ450" t="s">
        <v>84</v>
      </c>
      <c r="BB450" t="s">
        <v>84</v>
      </c>
      <c r="BD450">
        <v>4430</v>
      </c>
      <c r="BE450" t="s">
        <v>84</v>
      </c>
      <c r="BF450" t="s">
        <v>84</v>
      </c>
      <c r="BH450" t="s">
        <v>84</v>
      </c>
      <c r="BI450" t="s">
        <v>84</v>
      </c>
      <c r="BJ450" t="s">
        <v>84</v>
      </c>
      <c r="BK450" t="s">
        <v>84</v>
      </c>
      <c r="BM450" t="s">
        <v>84</v>
      </c>
      <c r="BN450" t="s">
        <v>84</v>
      </c>
      <c r="BO450" t="s">
        <v>84</v>
      </c>
      <c r="BQ450">
        <v>0</v>
      </c>
      <c r="BR450">
        <v>1</v>
      </c>
      <c r="BS450">
        <v>1</v>
      </c>
      <c r="BT450">
        <v>1</v>
      </c>
      <c r="BU450">
        <v>240</v>
      </c>
      <c r="BV450">
        <f>IF(テーブル1[[#This Row],[出発地施設緯度.世界測地系.]]="NA",テーブル1[[#This Row],[Olat]],テーブル1[[#This Row],[出発地施設緯度.世界測地系.]])</f>
        <v>35.4222286206844</v>
      </c>
      <c r="BW450">
        <f>IF(テーブル1[[#This Row],[出発地施設経度.世界測地系.]]="NA",テーブル1[[#This Row],[Olon]],テーブル1[[#This Row],[出発地施設経度.世界測地系.]])</f>
        <v>139.31662904765699</v>
      </c>
      <c r="BX450">
        <f>IF(テーブル1[[#This Row],[到着地施設緯度.世界測地系.]]="NA",テーブル1[[#This Row],[Dlat]],テーブル1[[#This Row],[到着地施設緯度.世界測地系.]])</f>
        <v>35.399354716154001</v>
      </c>
      <c r="BY450">
        <f>IF(テーブル1[[#This Row],[到着地施設経度.世界測地系.]]="NA",テーブル1[[#This Row],[Dlon]],テーブル1[[#This Row],[到着地施設経度.世界測地系.]])</f>
        <v>139.46827580679999</v>
      </c>
      <c r="BZ450" t="s">
        <v>84</v>
      </c>
      <c r="CA450" t="s">
        <v>84</v>
      </c>
      <c r="CB450" t="s">
        <v>84</v>
      </c>
      <c r="CC450" t="s">
        <v>84</v>
      </c>
      <c r="CD450">
        <v>35.4222286206844</v>
      </c>
      <c r="CE450">
        <v>139.31662904765699</v>
      </c>
      <c r="CF450">
        <v>35.399354716154001</v>
      </c>
      <c r="CG450">
        <v>139.46827580679999</v>
      </c>
    </row>
    <row r="451" spans="1:85" x14ac:dyDescent="0.4">
      <c r="B451">
        <v>194912</v>
      </c>
      <c r="C451" t="s">
        <v>116</v>
      </c>
      <c r="D451">
        <v>200</v>
      </c>
      <c r="E451" t="s">
        <v>88</v>
      </c>
      <c r="F451" s="1">
        <v>39783.82953703704</v>
      </c>
      <c r="G451" s="1">
        <v>39783.871122685188</v>
      </c>
      <c r="H451">
        <v>3593</v>
      </c>
      <c r="I451" t="str">
        <f>テーブル1[[#This Row],[出発地緯度]]&amp;","&amp;テーブル1[[#This Row],[出発地経度]]</f>
        <v>35.4205549274391,139.318216892856</v>
      </c>
      <c r="J451" t="str">
        <f>テーブル1[[#This Row],[到着地緯度]]&amp;","&amp;テーブル1[[#This Row],[到着地経度]]</f>
        <v>35.3986465917091,139.468265140293</v>
      </c>
      <c r="M451" t="s">
        <v>100</v>
      </c>
      <c r="N451" t="s">
        <v>98</v>
      </c>
      <c r="O451" t="s">
        <v>82</v>
      </c>
      <c r="AB451">
        <v>100</v>
      </c>
      <c r="AC451" s="1">
        <v>39783.837800925925</v>
      </c>
      <c r="AD451">
        <v>420</v>
      </c>
      <c r="AE451" s="1">
        <v>39783.867928240739</v>
      </c>
      <c r="AF451" t="s">
        <v>84</v>
      </c>
      <c r="AH451" t="s">
        <v>84</v>
      </c>
      <c r="AJ451" t="s">
        <v>84</v>
      </c>
      <c r="AL451" t="s">
        <v>84</v>
      </c>
      <c r="AN451" t="s">
        <v>84</v>
      </c>
      <c r="AP451" t="s">
        <v>84</v>
      </c>
      <c r="AR451" t="s">
        <v>84</v>
      </c>
      <c r="AT451" t="s">
        <v>84</v>
      </c>
      <c r="AV451" t="s">
        <v>84</v>
      </c>
      <c r="AX451" t="s">
        <v>84</v>
      </c>
      <c r="AZ451" t="s">
        <v>84</v>
      </c>
      <c r="BB451" t="s">
        <v>84</v>
      </c>
      <c r="BD451">
        <v>5312</v>
      </c>
      <c r="BE451" t="s">
        <v>84</v>
      </c>
      <c r="BF451" t="s">
        <v>84</v>
      </c>
      <c r="BH451" t="s">
        <v>84</v>
      </c>
      <c r="BI451" t="s">
        <v>84</v>
      </c>
      <c r="BJ451" t="s">
        <v>84</v>
      </c>
      <c r="BK451" t="s">
        <v>84</v>
      </c>
      <c r="BM451" t="s">
        <v>84</v>
      </c>
      <c r="BN451" t="s">
        <v>84</v>
      </c>
      <c r="BO451" t="s">
        <v>84</v>
      </c>
      <c r="BQ451">
        <v>0</v>
      </c>
      <c r="BR451">
        <v>1</v>
      </c>
      <c r="BS451">
        <v>1</v>
      </c>
      <c r="BT451">
        <v>1</v>
      </c>
      <c r="BU451">
        <v>240</v>
      </c>
      <c r="BV451">
        <f>IF(テーブル1[[#This Row],[出発地施設緯度.世界測地系.]]="NA",テーブル1[[#This Row],[Olat]],テーブル1[[#This Row],[出発地施設緯度.世界測地系.]])</f>
        <v>35.420554927439099</v>
      </c>
      <c r="BW451">
        <f>IF(テーブル1[[#This Row],[出発地施設経度.世界測地系.]]="NA",テーブル1[[#This Row],[Olon]],テーブル1[[#This Row],[出発地施設経度.世界測地系.]])</f>
        <v>139.31821689285599</v>
      </c>
      <c r="BX451">
        <f>IF(テーブル1[[#This Row],[到着地施設緯度.世界測地系.]]="NA",テーブル1[[#This Row],[Dlat]],テーブル1[[#This Row],[到着地施設緯度.世界測地系.]])</f>
        <v>35.398646591709102</v>
      </c>
      <c r="BY451">
        <f>IF(テーブル1[[#This Row],[到着地施設経度.世界測地系.]]="NA",テーブル1[[#This Row],[Dlon]],テーブル1[[#This Row],[到着地施設経度.世界測地系.]])</f>
        <v>139.468265140293</v>
      </c>
      <c r="BZ451" t="s">
        <v>84</v>
      </c>
      <c r="CA451" t="s">
        <v>84</v>
      </c>
      <c r="CB451" t="s">
        <v>84</v>
      </c>
      <c r="CC451" t="s">
        <v>84</v>
      </c>
      <c r="CD451">
        <v>35.420554927439099</v>
      </c>
      <c r="CE451">
        <v>139.31821689285599</v>
      </c>
      <c r="CF451">
        <v>35.398646591709102</v>
      </c>
      <c r="CG451">
        <v>139.468265140293</v>
      </c>
    </row>
    <row r="452" spans="1:85" x14ac:dyDescent="0.4">
      <c r="B452">
        <v>196048</v>
      </c>
      <c r="C452" t="s">
        <v>116</v>
      </c>
      <c r="D452">
        <v>200</v>
      </c>
      <c r="E452" t="s">
        <v>88</v>
      </c>
      <c r="F452" s="1">
        <v>39785.831388888888</v>
      </c>
      <c r="G452" s="1">
        <v>39786.273622685185</v>
      </c>
      <c r="H452">
        <v>38209</v>
      </c>
      <c r="I452" t="str">
        <f>テーブル1[[#This Row],[出発地緯度]]&amp;","&amp;テーブル1[[#This Row],[出発地経度]]</f>
        <v>35.4222447157771,139.316446662063</v>
      </c>
      <c r="J452" t="str">
        <f>テーブル1[[#This Row],[到着地緯度]]&amp;","&amp;テーブル1[[#This Row],[到着地経度]]</f>
        <v>35.3983676843409,139.466135430006</v>
      </c>
      <c r="M452" t="s">
        <v>100</v>
      </c>
      <c r="N452" t="s">
        <v>98</v>
      </c>
      <c r="O452" t="s">
        <v>82</v>
      </c>
      <c r="AB452">
        <v>100</v>
      </c>
      <c r="AC452" s="1">
        <v>39785.837048611109</v>
      </c>
      <c r="AD452">
        <v>420</v>
      </c>
      <c r="AE452" s="1">
        <v>39785.869155092594</v>
      </c>
      <c r="AF452" t="s">
        <v>84</v>
      </c>
      <c r="AH452" t="s">
        <v>84</v>
      </c>
      <c r="AJ452" t="s">
        <v>84</v>
      </c>
      <c r="AL452" t="s">
        <v>84</v>
      </c>
      <c r="AN452" t="s">
        <v>84</v>
      </c>
      <c r="AP452" t="s">
        <v>84</v>
      </c>
      <c r="AR452" t="s">
        <v>84</v>
      </c>
      <c r="AT452" t="s">
        <v>84</v>
      </c>
      <c r="AV452" t="s">
        <v>84</v>
      </c>
      <c r="AX452" t="s">
        <v>84</v>
      </c>
      <c r="AZ452" t="s">
        <v>84</v>
      </c>
      <c r="BB452" t="s">
        <v>84</v>
      </c>
      <c r="BD452">
        <v>5903</v>
      </c>
      <c r="BE452" t="s">
        <v>84</v>
      </c>
      <c r="BF452" t="s">
        <v>84</v>
      </c>
      <c r="BH452" t="s">
        <v>84</v>
      </c>
      <c r="BI452" t="s">
        <v>84</v>
      </c>
      <c r="BJ452" t="s">
        <v>84</v>
      </c>
      <c r="BK452" t="s">
        <v>84</v>
      </c>
      <c r="BM452" t="s">
        <v>84</v>
      </c>
      <c r="BN452" t="s">
        <v>84</v>
      </c>
      <c r="BO452" t="s">
        <v>84</v>
      </c>
      <c r="BQ452">
        <v>0</v>
      </c>
      <c r="BR452">
        <v>1</v>
      </c>
      <c r="BS452">
        <v>1</v>
      </c>
      <c r="BT452">
        <v>1</v>
      </c>
      <c r="BU452">
        <v>240</v>
      </c>
      <c r="BV452">
        <f>IF(テーブル1[[#This Row],[出発地施設緯度.世界測地系.]]="NA",テーブル1[[#This Row],[Olat]],テーブル1[[#This Row],[出発地施設緯度.世界測地系.]])</f>
        <v>35.422244715777097</v>
      </c>
      <c r="BW452">
        <f>IF(テーブル1[[#This Row],[出発地施設経度.世界測地系.]]="NA",テーブル1[[#This Row],[Olon]],テーブル1[[#This Row],[出発地施設経度.世界測地系.]])</f>
        <v>139.31644666206299</v>
      </c>
      <c r="BX452">
        <f>IF(テーブル1[[#This Row],[到着地施設緯度.世界測地系.]]="NA",テーブル1[[#This Row],[Dlat]],テーブル1[[#This Row],[到着地施設緯度.世界測地系.]])</f>
        <v>35.398367684340897</v>
      </c>
      <c r="BY452">
        <f>IF(テーブル1[[#This Row],[到着地施設経度.世界測地系.]]="NA",テーブル1[[#This Row],[Dlon]],テーブル1[[#This Row],[到着地施設経度.世界測地系.]])</f>
        <v>139.46613543000601</v>
      </c>
      <c r="BZ452" t="s">
        <v>84</v>
      </c>
      <c r="CA452" t="s">
        <v>84</v>
      </c>
      <c r="CB452" t="s">
        <v>84</v>
      </c>
      <c r="CC452" t="s">
        <v>84</v>
      </c>
      <c r="CD452">
        <v>35.422244715777097</v>
      </c>
      <c r="CE452">
        <v>139.31644666206299</v>
      </c>
      <c r="CF452">
        <v>35.398367684340897</v>
      </c>
      <c r="CG452">
        <v>139.46613543000601</v>
      </c>
    </row>
    <row r="453" spans="1:85" x14ac:dyDescent="0.4">
      <c r="B453">
        <v>196494</v>
      </c>
      <c r="C453" t="s">
        <v>116</v>
      </c>
      <c r="D453">
        <v>200</v>
      </c>
      <c r="E453" t="s">
        <v>88</v>
      </c>
      <c r="F453" s="1">
        <v>39786.820798611108</v>
      </c>
      <c r="G453" s="1">
        <v>39786.857627314814</v>
      </c>
      <c r="H453">
        <v>3182</v>
      </c>
      <c r="I453" t="str">
        <f>テーブル1[[#This Row],[出発地緯度]]&amp;","&amp;テーブル1[[#This Row],[出発地経度]]</f>
        <v>35.4201847631916,139.31799702816</v>
      </c>
      <c r="J453" t="str">
        <f>テーブル1[[#This Row],[到着地緯度]]&amp;","&amp;テーブル1[[#This Row],[到着地経度]]</f>
        <v>35.3989577357528,139.46696693378</v>
      </c>
      <c r="M453" t="s">
        <v>100</v>
      </c>
      <c r="N453" t="s">
        <v>98</v>
      </c>
      <c r="O453" t="s">
        <v>82</v>
      </c>
      <c r="AB453">
        <v>100</v>
      </c>
      <c r="AC453" s="1">
        <v>39786.826053240744</v>
      </c>
      <c r="AD453">
        <v>420</v>
      </c>
      <c r="AE453" s="1">
        <v>39786.853518518517</v>
      </c>
      <c r="AF453" t="s">
        <v>84</v>
      </c>
      <c r="AH453" t="s">
        <v>84</v>
      </c>
      <c r="AJ453" t="s">
        <v>84</v>
      </c>
      <c r="AL453" t="s">
        <v>84</v>
      </c>
      <c r="AN453" t="s">
        <v>84</v>
      </c>
      <c r="AP453" t="s">
        <v>84</v>
      </c>
      <c r="AR453" t="s">
        <v>84</v>
      </c>
      <c r="AT453" t="s">
        <v>84</v>
      </c>
      <c r="AV453" t="s">
        <v>84</v>
      </c>
      <c r="AX453" t="s">
        <v>84</v>
      </c>
      <c r="AZ453" t="s">
        <v>84</v>
      </c>
      <c r="BB453" t="s">
        <v>84</v>
      </c>
      <c r="BD453">
        <v>6141</v>
      </c>
      <c r="BE453" t="s">
        <v>84</v>
      </c>
      <c r="BF453" t="s">
        <v>84</v>
      </c>
      <c r="BH453" t="s">
        <v>84</v>
      </c>
      <c r="BI453" t="s">
        <v>84</v>
      </c>
      <c r="BJ453" t="s">
        <v>84</v>
      </c>
      <c r="BK453" t="s">
        <v>84</v>
      </c>
      <c r="BM453" t="s">
        <v>84</v>
      </c>
      <c r="BN453" t="s">
        <v>84</v>
      </c>
      <c r="BO453" t="s">
        <v>84</v>
      </c>
      <c r="BQ453">
        <v>0</v>
      </c>
      <c r="BR453">
        <v>1</v>
      </c>
      <c r="BS453">
        <v>1</v>
      </c>
      <c r="BT453">
        <v>1</v>
      </c>
      <c r="BU453">
        <v>240</v>
      </c>
      <c r="BV453">
        <f>IF(テーブル1[[#This Row],[出発地施設緯度.世界測地系.]]="NA",テーブル1[[#This Row],[Olat]],テーブル1[[#This Row],[出発地施設緯度.世界測地系.]])</f>
        <v>35.4201847631916</v>
      </c>
      <c r="BW453">
        <f>IF(テーブル1[[#This Row],[出発地施設経度.世界測地系.]]="NA",テーブル1[[#This Row],[Olon]],テーブル1[[#This Row],[出発地施設経度.世界測地系.]])</f>
        <v>139.31799702815999</v>
      </c>
      <c r="BX453">
        <f>IF(テーブル1[[#This Row],[到着地施設緯度.世界測地系.]]="NA",テーブル1[[#This Row],[Dlat]],テーブル1[[#This Row],[到着地施設緯度.世界測地系.]])</f>
        <v>35.398957735752802</v>
      </c>
      <c r="BY453">
        <f>IF(テーブル1[[#This Row],[到着地施設経度.世界測地系.]]="NA",テーブル1[[#This Row],[Dlon]],テーブル1[[#This Row],[到着地施設経度.世界測地系.]])</f>
        <v>139.46696693377999</v>
      </c>
      <c r="BZ453" t="s">
        <v>84</v>
      </c>
      <c r="CA453" t="s">
        <v>84</v>
      </c>
      <c r="CB453" t="s">
        <v>84</v>
      </c>
      <c r="CC453" t="s">
        <v>84</v>
      </c>
      <c r="CD453">
        <v>35.4201847631916</v>
      </c>
      <c r="CE453">
        <v>139.31799702815999</v>
      </c>
      <c r="CF453">
        <v>35.398957735752802</v>
      </c>
      <c r="CG453">
        <v>139.46696693377999</v>
      </c>
    </row>
    <row r="454" spans="1:85" x14ac:dyDescent="0.4">
      <c r="B454">
        <v>197063</v>
      </c>
      <c r="C454" t="s">
        <v>116</v>
      </c>
      <c r="D454">
        <v>200</v>
      </c>
      <c r="E454" t="s">
        <v>88</v>
      </c>
      <c r="F454" s="1">
        <v>39787.820416666669</v>
      </c>
      <c r="G454" s="1">
        <v>39787.856585648151</v>
      </c>
      <c r="H454">
        <v>3125</v>
      </c>
      <c r="I454" t="str">
        <f>テーブル1[[#This Row],[出発地緯度]]&amp;","&amp;テーブル1[[#This Row],[出発地経度]]</f>
        <v>35.419959388704,139.318077531852</v>
      </c>
      <c r="J454" t="str">
        <f>テーブル1[[#This Row],[到着地緯度]]&amp;","&amp;テーブル1[[#This Row],[到着地経度]]</f>
        <v>35.3984481166865,139.46847973161</v>
      </c>
      <c r="M454" t="s">
        <v>100</v>
      </c>
      <c r="N454" t="s">
        <v>98</v>
      </c>
      <c r="O454" t="s">
        <v>82</v>
      </c>
      <c r="AB454">
        <v>100</v>
      </c>
      <c r="AC454" s="1">
        <v>39787.825057870374</v>
      </c>
      <c r="AD454">
        <v>420</v>
      </c>
      <c r="AE454" s="1">
        <v>39787.853171296294</v>
      </c>
      <c r="AF454" t="s">
        <v>84</v>
      </c>
      <c r="AH454" t="s">
        <v>84</v>
      </c>
      <c r="AJ454" t="s">
        <v>84</v>
      </c>
      <c r="AL454" t="s">
        <v>84</v>
      </c>
      <c r="AN454" t="s">
        <v>84</v>
      </c>
      <c r="AP454" t="s">
        <v>84</v>
      </c>
      <c r="AR454" t="s">
        <v>84</v>
      </c>
      <c r="AT454" t="s">
        <v>84</v>
      </c>
      <c r="AV454" t="s">
        <v>84</v>
      </c>
      <c r="AX454" t="s">
        <v>84</v>
      </c>
      <c r="AZ454" t="s">
        <v>84</v>
      </c>
      <c r="BB454" t="s">
        <v>84</v>
      </c>
      <c r="BD454">
        <v>6430</v>
      </c>
      <c r="BE454" t="s">
        <v>84</v>
      </c>
      <c r="BF454" t="s">
        <v>84</v>
      </c>
      <c r="BH454" t="s">
        <v>84</v>
      </c>
      <c r="BI454" t="s">
        <v>84</v>
      </c>
      <c r="BJ454" t="s">
        <v>84</v>
      </c>
      <c r="BK454" t="s">
        <v>84</v>
      </c>
      <c r="BM454" t="s">
        <v>84</v>
      </c>
      <c r="BN454" t="s">
        <v>84</v>
      </c>
      <c r="BO454" t="s">
        <v>84</v>
      </c>
      <c r="BQ454">
        <v>0</v>
      </c>
      <c r="BR454">
        <v>1</v>
      </c>
      <c r="BS454">
        <v>1</v>
      </c>
      <c r="BT454">
        <v>1</v>
      </c>
      <c r="BU454">
        <v>240</v>
      </c>
      <c r="BV454">
        <f>IF(テーブル1[[#This Row],[出発地施設緯度.世界測地系.]]="NA",テーブル1[[#This Row],[Olat]],テーブル1[[#This Row],[出発地施設緯度.世界測地系.]])</f>
        <v>35.419959388704001</v>
      </c>
      <c r="BW454">
        <f>IF(テーブル1[[#This Row],[出発地施設経度.世界測地系.]]="NA",テーブル1[[#This Row],[Olon]],テーブル1[[#This Row],[出発地施設経度.世界測地系.]])</f>
        <v>139.318077531852</v>
      </c>
      <c r="BX454">
        <f>IF(テーブル1[[#This Row],[到着地施設緯度.世界測地系.]]="NA",テーブル1[[#This Row],[Dlat]],テーブル1[[#This Row],[到着地施設緯度.世界測地系.]])</f>
        <v>35.398448116686502</v>
      </c>
      <c r="BY454">
        <f>IF(テーブル1[[#This Row],[到着地施設経度.世界測地系.]]="NA",テーブル1[[#This Row],[Dlon]],テーブル1[[#This Row],[到着地施設経度.世界測地系.]])</f>
        <v>139.46847973160999</v>
      </c>
      <c r="BZ454" t="s">
        <v>84</v>
      </c>
      <c r="CA454" t="s">
        <v>84</v>
      </c>
      <c r="CB454" t="s">
        <v>84</v>
      </c>
      <c r="CC454" t="s">
        <v>84</v>
      </c>
      <c r="CD454">
        <v>35.419959388704001</v>
      </c>
      <c r="CE454">
        <v>139.318077531852</v>
      </c>
      <c r="CF454">
        <v>35.398448116686502</v>
      </c>
      <c r="CG454">
        <v>139.46847973160999</v>
      </c>
    </row>
    <row r="455" spans="1:85" x14ac:dyDescent="0.4">
      <c r="A455">
        <v>1</v>
      </c>
      <c r="B455">
        <v>197663</v>
      </c>
      <c r="C455" t="s">
        <v>116</v>
      </c>
      <c r="D455">
        <v>200</v>
      </c>
      <c r="E455" t="s">
        <v>88</v>
      </c>
      <c r="F455" s="1">
        <v>39788.798229166663</v>
      </c>
      <c r="G455" s="1">
        <v>39788.840844907405</v>
      </c>
      <c r="H455">
        <v>3682</v>
      </c>
      <c r="I455" t="str">
        <f>テーブル1[[#This Row],[出発地緯度]]&amp;","&amp;テーブル1[[#This Row],[出発地経度]]</f>
        <v>35.4659969657791,139.621574806798</v>
      </c>
      <c r="J455" t="str">
        <f>テーブル1[[#This Row],[到着地緯度]]&amp;","&amp;テーブル1[[#This Row],[到着地経度]]</f>
        <v>35.4651386688731,139.58214632082</v>
      </c>
      <c r="M455" t="s">
        <v>82</v>
      </c>
      <c r="N455" t="s">
        <v>83</v>
      </c>
      <c r="AB455">
        <v>210</v>
      </c>
      <c r="AC455" s="1">
        <v>39788.805115740739</v>
      </c>
      <c r="AD455" t="s">
        <v>84</v>
      </c>
      <c r="AF455" t="s">
        <v>84</v>
      </c>
      <c r="AH455" t="s">
        <v>84</v>
      </c>
      <c r="AJ455" t="s">
        <v>84</v>
      </c>
      <c r="AL455" t="s">
        <v>84</v>
      </c>
      <c r="AN455" t="s">
        <v>84</v>
      </c>
      <c r="AP455" t="s">
        <v>84</v>
      </c>
      <c r="AR455" t="s">
        <v>84</v>
      </c>
      <c r="AT455" t="s">
        <v>84</v>
      </c>
      <c r="AV455" t="s">
        <v>84</v>
      </c>
      <c r="AX455" t="s">
        <v>84</v>
      </c>
      <c r="AZ455" t="s">
        <v>84</v>
      </c>
      <c r="BB455" t="s">
        <v>84</v>
      </c>
      <c r="BD455">
        <v>6796</v>
      </c>
      <c r="BE455" t="s">
        <v>84</v>
      </c>
      <c r="BF455" t="s">
        <v>84</v>
      </c>
      <c r="BH455" t="s">
        <v>84</v>
      </c>
      <c r="BI455" t="s">
        <v>84</v>
      </c>
      <c r="BJ455" t="s">
        <v>84</v>
      </c>
      <c r="BK455" t="s">
        <v>84</v>
      </c>
      <c r="BM455" t="s">
        <v>84</v>
      </c>
      <c r="BN455" t="s">
        <v>84</v>
      </c>
      <c r="BO455" t="s">
        <v>84</v>
      </c>
      <c r="BQ455">
        <v>0</v>
      </c>
      <c r="BR455">
        <v>1</v>
      </c>
      <c r="BS455">
        <v>1</v>
      </c>
      <c r="BT455">
        <v>1</v>
      </c>
      <c r="BU455">
        <v>420</v>
      </c>
      <c r="BV455">
        <f>IF(テーブル1[[#This Row],[出発地施設緯度.世界測地系.]]="NA",テーブル1[[#This Row],[Olat]],テーブル1[[#This Row],[出発地施設緯度.世界測地系.]])</f>
        <v>35.465996965779098</v>
      </c>
      <c r="BW455">
        <f>IF(テーブル1[[#This Row],[出発地施設経度.世界測地系.]]="NA",テーブル1[[#This Row],[Olon]],テーブル1[[#This Row],[出発地施設経度.世界測地系.]])</f>
        <v>139.62157480679801</v>
      </c>
      <c r="BX455">
        <f>IF(テーブル1[[#This Row],[到着地施設緯度.世界測地系.]]="NA",テーブル1[[#This Row],[Dlat]],テーブル1[[#This Row],[到着地施設緯度.世界測地系.]])</f>
        <v>35.465138668873102</v>
      </c>
      <c r="BY455">
        <f>IF(テーブル1[[#This Row],[到着地施設経度.世界測地系.]]="NA",テーブル1[[#This Row],[Dlon]],テーブル1[[#This Row],[到着地施設経度.世界測地系.]])</f>
        <v>139.58214632081999</v>
      </c>
      <c r="BZ455" t="s">
        <v>84</v>
      </c>
      <c r="CA455" t="s">
        <v>84</v>
      </c>
      <c r="CB455" t="s">
        <v>84</v>
      </c>
      <c r="CC455" t="s">
        <v>84</v>
      </c>
      <c r="CD455">
        <v>35.465996965779098</v>
      </c>
      <c r="CE455">
        <v>139.62157480679801</v>
      </c>
      <c r="CF455">
        <v>35.465138668873102</v>
      </c>
      <c r="CG455">
        <v>139.58214632081999</v>
      </c>
    </row>
    <row r="456" spans="1:85" x14ac:dyDescent="0.4">
      <c r="B456">
        <v>199231</v>
      </c>
      <c r="C456" t="s">
        <v>116</v>
      </c>
      <c r="D456">
        <v>200</v>
      </c>
      <c r="E456" t="s">
        <v>88</v>
      </c>
      <c r="F456" s="1">
        <v>39791.83090277778</v>
      </c>
      <c r="G456" s="1">
        <v>39791.864664351851</v>
      </c>
      <c r="H456">
        <v>2917</v>
      </c>
      <c r="I456" t="str">
        <f>テーブル1[[#This Row],[出発地緯度]]&amp;","&amp;テーブル1[[#This Row],[出発地経度]]</f>
        <v>35.4198200060473,139.318216926694</v>
      </c>
      <c r="J456" t="str">
        <f>テーブル1[[#This Row],[到着地緯度]]&amp;","&amp;テーブル1[[#This Row],[到着地経度]]</f>
        <v>35.39928504113,139.469279026692</v>
      </c>
      <c r="M456" t="s">
        <v>100</v>
      </c>
      <c r="N456" t="s">
        <v>98</v>
      </c>
      <c r="O456" t="s">
        <v>82</v>
      </c>
      <c r="AB456">
        <v>100</v>
      </c>
      <c r="AC456" s="1">
        <v>39791.836261574077</v>
      </c>
      <c r="AD456">
        <v>420</v>
      </c>
      <c r="AE456" s="1">
        <v>39791.861064814817</v>
      </c>
      <c r="AF456" t="s">
        <v>84</v>
      </c>
      <c r="AH456" t="s">
        <v>84</v>
      </c>
      <c r="AJ456" t="s">
        <v>84</v>
      </c>
      <c r="AL456" t="s">
        <v>84</v>
      </c>
      <c r="AN456" t="s">
        <v>84</v>
      </c>
      <c r="AP456" t="s">
        <v>84</v>
      </c>
      <c r="AR456" t="s">
        <v>84</v>
      </c>
      <c r="AT456" t="s">
        <v>84</v>
      </c>
      <c r="AV456" t="s">
        <v>84</v>
      </c>
      <c r="AX456" t="s">
        <v>84</v>
      </c>
      <c r="AZ456" t="s">
        <v>84</v>
      </c>
      <c r="BB456" t="s">
        <v>84</v>
      </c>
      <c r="BD456">
        <v>7651</v>
      </c>
      <c r="BE456" t="s">
        <v>84</v>
      </c>
      <c r="BF456" t="s">
        <v>84</v>
      </c>
      <c r="BH456" t="s">
        <v>84</v>
      </c>
      <c r="BI456" t="s">
        <v>84</v>
      </c>
      <c r="BJ456" t="s">
        <v>84</v>
      </c>
      <c r="BK456" t="s">
        <v>84</v>
      </c>
      <c r="BM456" t="s">
        <v>84</v>
      </c>
      <c r="BN456" t="s">
        <v>84</v>
      </c>
      <c r="BO456" t="s">
        <v>84</v>
      </c>
      <c r="BQ456">
        <v>0</v>
      </c>
      <c r="BR456">
        <v>1</v>
      </c>
      <c r="BS456">
        <v>1</v>
      </c>
      <c r="BT456">
        <v>1</v>
      </c>
      <c r="BU456">
        <v>240</v>
      </c>
      <c r="BV456">
        <f>IF(テーブル1[[#This Row],[出発地施設緯度.世界測地系.]]="NA",テーブル1[[#This Row],[Olat]],テーブル1[[#This Row],[出発地施設緯度.世界測地系.]])</f>
        <v>35.419820006047303</v>
      </c>
      <c r="BW456">
        <f>IF(テーブル1[[#This Row],[出発地施設経度.世界測地系.]]="NA",テーブル1[[#This Row],[Olon]],テーブル1[[#This Row],[出発地施設経度.世界測地系.]])</f>
        <v>139.31821692669399</v>
      </c>
      <c r="BX456">
        <f>IF(テーブル1[[#This Row],[到着地施設緯度.世界測地系.]]="NA",テーブル1[[#This Row],[Dlat]],テーブル1[[#This Row],[到着地施設緯度.世界測地系.]])</f>
        <v>35.39928504113</v>
      </c>
      <c r="BY456">
        <f>IF(テーブル1[[#This Row],[到着地施設経度.世界測地系.]]="NA",テーブル1[[#This Row],[Dlon]],テーブル1[[#This Row],[到着地施設経度.世界測地系.]])</f>
        <v>139.46927902669199</v>
      </c>
      <c r="BZ456" t="s">
        <v>84</v>
      </c>
      <c r="CA456" t="s">
        <v>84</v>
      </c>
      <c r="CB456" t="s">
        <v>84</v>
      </c>
      <c r="CC456" t="s">
        <v>84</v>
      </c>
      <c r="CD456">
        <v>35.419820006047303</v>
      </c>
      <c r="CE456">
        <v>139.31821692669399</v>
      </c>
      <c r="CF456">
        <v>35.39928504113</v>
      </c>
      <c r="CG456">
        <v>139.46927902669199</v>
      </c>
    </row>
    <row r="457" spans="1:85" x14ac:dyDescent="0.4">
      <c r="A457">
        <v>1</v>
      </c>
      <c r="B457">
        <v>212186</v>
      </c>
      <c r="C457" t="s">
        <v>116</v>
      </c>
      <c r="D457">
        <v>200</v>
      </c>
      <c r="E457" t="s">
        <v>88</v>
      </c>
      <c r="F457" s="1">
        <v>39796.438668981478</v>
      </c>
      <c r="G457" s="1">
        <v>39796.960127314815</v>
      </c>
      <c r="H457">
        <v>45054</v>
      </c>
      <c r="I457" t="str">
        <f>テーブル1[[#This Row],[出発地緯度]]&amp;","&amp;テーブル1[[#This Row],[出発地経度]]</f>
        <v>35.0026076899984,135.749189242474</v>
      </c>
      <c r="J457" t="str">
        <f>テーブル1[[#This Row],[到着地緯度]]&amp;","&amp;テーブル1[[#This Row],[到着地経度]]</f>
        <v>34.9847549851575,135.759816081984</v>
      </c>
      <c r="M457" t="s">
        <v>82</v>
      </c>
      <c r="N457" t="s">
        <v>83</v>
      </c>
      <c r="AB457">
        <v>210</v>
      </c>
      <c r="AC457" s="1">
        <v>39796.487835648149</v>
      </c>
      <c r="AD457" t="s">
        <v>84</v>
      </c>
      <c r="AF457" t="s">
        <v>84</v>
      </c>
      <c r="AH457" t="s">
        <v>84</v>
      </c>
      <c r="AJ457" t="s">
        <v>84</v>
      </c>
      <c r="AL457" t="s">
        <v>84</v>
      </c>
      <c r="AN457" t="s">
        <v>84</v>
      </c>
      <c r="AP457" t="s">
        <v>84</v>
      </c>
      <c r="AR457" t="s">
        <v>84</v>
      </c>
      <c r="AT457" t="s">
        <v>84</v>
      </c>
      <c r="AV457" t="s">
        <v>84</v>
      </c>
      <c r="AX457" t="s">
        <v>84</v>
      </c>
      <c r="AZ457" t="s">
        <v>84</v>
      </c>
      <c r="BB457" t="s">
        <v>84</v>
      </c>
      <c r="BD457">
        <v>9077</v>
      </c>
      <c r="BE457" t="s">
        <v>84</v>
      </c>
      <c r="BF457" t="s">
        <v>84</v>
      </c>
      <c r="BH457" t="s">
        <v>84</v>
      </c>
      <c r="BI457" t="s">
        <v>84</v>
      </c>
      <c r="BJ457" t="s">
        <v>84</v>
      </c>
      <c r="BK457" t="s">
        <v>84</v>
      </c>
      <c r="BM457" t="s">
        <v>84</v>
      </c>
      <c r="BN457" t="s">
        <v>84</v>
      </c>
      <c r="BO457" t="s">
        <v>84</v>
      </c>
      <c r="BQ457">
        <v>0</v>
      </c>
      <c r="BR457">
        <v>1</v>
      </c>
      <c r="BS457">
        <v>1</v>
      </c>
      <c r="BT457">
        <v>1</v>
      </c>
      <c r="BU457">
        <v>420</v>
      </c>
      <c r="BV457">
        <f>IF(テーブル1[[#This Row],[出発地施設緯度.世界測地系.]]="NA",テーブル1[[#This Row],[Olat]],テーブル1[[#This Row],[出発地施設緯度.世界測地系.]])</f>
        <v>35.002607689998399</v>
      </c>
      <c r="BW457">
        <f>IF(テーブル1[[#This Row],[出発地施設経度.世界測地系.]]="NA",テーブル1[[#This Row],[Olon]],テーブル1[[#This Row],[出発地施設経度.世界測地系.]])</f>
        <v>135.74918924247399</v>
      </c>
      <c r="BX457">
        <f>IF(テーブル1[[#This Row],[到着地施設緯度.世界測地系.]]="NA",テーブル1[[#This Row],[Dlat]],テーブル1[[#This Row],[到着地施設緯度.世界測地系.]])</f>
        <v>34.984754985157501</v>
      </c>
      <c r="BY457">
        <f>IF(テーブル1[[#This Row],[到着地施設経度.世界測地系.]]="NA",テーブル1[[#This Row],[Dlon]],テーブル1[[#This Row],[到着地施設経度.世界測地系.]])</f>
        <v>135.75981608198401</v>
      </c>
      <c r="BZ457" t="s">
        <v>84</v>
      </c>
      <c r="CA457" t="s">
        <v>84</v>
      </c>
      <c r="CB457" t="s">
        <v>84</v>
      </c>
      <c r="CC457" t="s">
        <v>84</v>
      </c>
      <c r="CD457">
        <v>35.002607689998399</v>
      </c>
      <c r="CE457">
        <v>135.74918924247399</v>
      </c>
      <c r="CF457">
        <v>34.984754985157501</v>
      </c>
      <c r="CG457">
        <v>135.75981608198401</v>
      </c>
    </row>
    <row r="458" spans="1:85" x14ac:dyDescent="0.4">
      <c r="B458">
        <v>212759</v>
      </c>
      <c r="C458" t="s">
        <v>116</v>
      </c>
      <c r="D458">
        <v>200</v>
      </c>
      <c r="E458" t="s">
        <v>88</v>
      </c>
      <c r="F458" s="1">
        <v>39797.831435185188</v>
      </c>
      <c r="G458" s="1">
        <v>39797.877222222225</v>
      </c>
      <c r="H458">
        <v>3956</v>
      </c>
      <c r="I458" t="str">
        <f>テーブル1[[#This Row],[出発地緯度]]&amp;","&amp;テーブル1[[#This Row],[出発地経度]]</f>
        <v>35.4198468026205,139.318184828126</v>
      </c>
      <c r="J458" t="str">
        <f>テーブル1[[#This Row],[到着地緯度]]&amp;","&amp;テーブル1[[#This Row],[到着地経度]]</f>
        <v>35.399048922906,139.466789844289</v>
      </c>
      <c r="M458" t="s">
        <v>100</v>
      </c>
      <c r="N458" t="s">
        <v>98</v>
      </c>
      <c r="AB458">
        <v>100</v>
      </c>
      <c r="AC458" s="1">
        <v>39797.837118055555</v>
      </c>
      <c r="AD458" t="s">
        <v>84</v>
      </c>
      <c r="AF458" t="s">
        <v>84</v>
      </c>
      <c r="AH458" t="s">
        <v>84</v>
      </c>
      <c r="AJ458" t="s">
        <v>84</v>
      </c>
      <c r="AL458" t="s">
        <v>84</v>
      </c>
      <c r="AN458" t="s">
        <v>84</v>
      </c>
      <c r="AP458" t="s">
        <v>84</v>
      </c>
      <c r="AR458" t="s">
        <v>84</v>
      </c>
      <c r="AT458" t="s">
        <v>84</v>
      </c>
      <c r="AV458" t="s">
        <v>84</v>
      </c>
      <c r="AX458" t="s">
        <v>84</v>
      </c>
      <c r="AZ458" t="s">
        <v>84</v>
      </c>
      <c r="BB458" t="s">
        <v>84</v>
      </c>
      <c r="BD458">
        <v>9312</v>
      </c>
      <c r="BE458" t="s">
        <v>84</v>
      </c>
      <c r="BF458" t="s">
        <v>84</v>
      </c>
      <c r="BH458" t="s">
        <v>84</v>
      </c>
      <c r="BI458" t="s">
        <v>84</v>
      </c>
      <c r="BJ458" t="s">
        <v>84</v>
      </c>
      <c r="BK458" t="s">
        <v>84</v>
      </c>
      <c r="BM458" t="s">
        <v>84</v>
      </c>
      <c r="BN458" t="s">
        <v>84</v>
      </c>
      <c r="BO458" t="s">
        <v>84</v>
      </c>
      <c r="BQ458">
        <v>0</v>
      </c>
      <c r="BR458">
        <v>1</v>
      </c>
      <c r="BS458">
        <v>1</v>
      </c>
      <c r="BT458">
        <v>1</v>
      </c>
      <c r="BU458">
        <v>240</v>
      </c>
      <c r="BV458">
        <f>IF(テーブル1[[#This Row],[出発地施設緯度.世界測地系.]]="NA",テーブル1[[#This Row],[Olat]],テーブル1[[#This Row],[出発地施設緯度.世界測地系.]])</f>
        <v>35.419846802620498</v>
      </c>
      <c r="BW458">
        <f>IF(テーブル1[[#This Row],[出発地施設経度.世界測地系.]]="NA",テーブル1[[#This Row],[Olon]],テーブル1[[#This Row],[出発地施設経度.世界測地系.]])</f>
        <v>139.31818482812599</v>
      </c>
      <c r="BX458">
        <f>IF(テーブル1[[#This Row],[到着地施設緯度.世界測地系.]]="NA",テーブル1[[#This Row],[Dlat]],テーブル1[[#This Row],[到着地施設緯度.世界測地系.]])</f>
        <v>35.399048922905997</v>
      </c>
      <c r="BY458">
        <f>IF(テーブル1[[#This Row],[到着地施設経度.世界測地系.]]="NA",テーブル1[[#This Row],[Dlon]],テーブル1[[#This Row],[到着地施設経度.世界測地系.]])</f>
        <v>139.466789844289</v>
      </c>
      <c r="BZ458" t="s">
        <v>84</v>
      </c>
      <c r="CA458" t="s">
        <v>84</v>
      </c>
      <c r="CB458" t="s">
        <v>84</v>
      </c>
      <c r="CC458" t="s">
        <v>84</v>
      </c>
      <c r="CD458">
        <v>35.419846802620498</v>
      </c>
      <c r="CE458">
        <v>139.31818482812599</v>
      </c>
      <c r="CF458">
        <v>35.399048922905997</v>
      </c>
      <c r="CG458">
        <v>139.466789844289</v>
      </c>
    </row>
    <row r="459" spans="1:85" x14ac:dyDescent="0.4">
      <c r="B459">
        <v>223727</v>
      </c>
      <c r="C459" t="s">
        <v>116</v>
      </c>
      <c r="D459">
        <v>200</v>
      </c>
      <c r="E459" t="s">
        <v>88</v>
      </c>
      <c r="F459" s="1">
        <v>39798.745925925927</v>
      </c>
      <c r="G459" s="1">
        <v>39798.906875000001</v>
      </c>
      <c r="H459">
        <v>13906</v>
      </c>
      <c r="I459" t="str">
        <f>テーブル1[[#This Row],[出発地緯度]]&amp;","&amp;テーブル1[[#This Row],[出発地経度]]</f>
        <v>35.4203296440411,139.317787838862</v>
      </c>
      <c r="J459" t="str">
        <f>テーブル1[[#This Row],[到着地緯度]]&amp;","&amp;テーブル1[[#This Row],[到着地経度]]</f>
        <v>35.3948968910918,139.468168520978</v>
      </c>
      <c r="M459" t="s">
        <v>100</v>
      </c>
      <c r="N459" t="s">
        <v>98</v>
      </c>
      <c r="O459" t="s">
        <v>82</v>
      </c>
      <c r="AB459">
        <v>100</v>
      </c>
      <c r="AC459" s="1">
        <v>39798.752546296295</v>
      </c>
      <c r="AD459">
        <v>420</v>
      </c>
      <c r="AE459" s="1">
        <v>39798.901990740742</v>
      </c>
      <c r="AF459" t="s">
        <v>84</v>
      </c>
      <c r="AH459" t="s">
        <v>84</v>
      </c>
      <c r="AJ459" t="s">
        <v>84</v>
      </c>
      <c r="AL459" t="s">
        <v>84</v>
      </c>
      <c r="AN459" t="s">
        <v>84</v>
      </c>
      <c r="AP459" t="s">
        <v>84</v>
      </c>
      <c r="AR459" t="s">
        <v>84</v>
      </c>
      <c r="AT459" t="s">
        <v>84</v>
      </c>
      <c r="AV459" t="s">
        <v>84</v>
      </c>
      <c r="AX459" t="s">
        <v>84</v>
      </c>
      <c r="AZ459" t="s">
        <v>84</v>
      </c>
      <c r="BB459" t="s">
        <v>84</v>
      </c>
      <c r="BD459">
        <v>9581</v>
      </c>
      <c r="BE459" t="s">
        <v>84</v>
      </c>
      <c r="BF459" t="s">
        <v>84</v>
      </c>
      <c r="BH459" t="s">
        <v>84</v>
      </c>
      <c r="BI459" t="s">
        <v>84</v>
      </c>
      <c r="BJ459" t="s">
        <v>84</v>
      </c>
      <c r="BK459" t="s">
        <v>84</v>
      </c>
      <c r="BM459" t="s">
        <v>84</v>
      </c>
      <c r="BN459" t="s">
        <v>84</v>
      </c>
      <c r="BO459" t="s">
        <v>84</v>
      </c>
      <c r="BQ459">
        <v>0</v>
      </c>
      <c r="BR459">
        <v>1</v>
      </c>
      <c r="BS459">
        <v>1</v>
      </c>
      <c r="BT459">
        <v>1</v>
      </c>
      <c r="BU459">
        <v>240</v>
      </c>
      <c r="BV459">
        <f>IF(テーブル1[[#This Row],[出発地施設緯度.世界測地系.]]="NA",テーブル1[[#This Row],[Olat]],テーブル1[[#This Row],[出発地施設緯度.世界測地系.]])</f>
        <v>35.420329644041097</v>
      </c>
      <c r="BW459">
        <f>IF(テーブル1[[#This Row],[出発地施設経度.世界測地系.]]="NA",テーブル1[[#This Row],[Olon]],テーブル1[[#This Row],[出発地施設経度.世界測地系.]])</f>
        <v>139.31778783886199</v>
      </c>
      <c r="BX459">
        <f>IF(テーブル1[[#This Row],[到着地施設緯度.世界測地系.]]="NA",テーブル1[[#This Row],[Dlat]],テーブル1[[#This Row],[到着地施設緯度.世界測地系.]])</f>
        <v>35.394896891091797</v>
      </c>
      <c r="BY459">
        <f>IF(テーブル1[[#This Row],[到着地施設経度.世界測地系.]]="NA",テーブル1[[#This Row],[Dlon]],テーブル1[[#This Row],[到着地施設経度.世界測地系.]])</f>
        <v>139.468168520978</v>
      </c>
      <c r="BZ459" t="s">
        <v>84</v>
      </c>
      <c r="CA459" t="s">
        <v>84</v>
      </c>
      <c r="CB459" t="s">
        <v>84</v>
      </c>
      <c r="CC459" t="s">
        <v>84</v>
      </c>
      <c r="CD459">
        <v>35.420329644041097</v>
      </c>
      <c r="CE459">
        <v>139.31778783886199</v>
      </c>
      <c r="CF459">
        <v>35.394896891091797</v>
      </c>
      <c r="CG459">
        <v>139.468168520978</v>
      </c>
    </row>
    <row r="460" spans="1:85" x14ac:dyDescent="0.4">
      <c r="B460">
        <v>224018</v>
      </c>
      <c r="C460" t="s">
        <v>116</v>
      </c>
      <c r="D460">
        <v>200</v>
      </c>
      <c r="E460" t="s">
        <v>88</v>
      </c>
      <c r="F460" s="1">
        <v>39799.299039351848</v>
      </c>
      <c r="G460" s="1">
        <v>39799.91028935185</v>
      </c>
      <c r="H460">
        <v>52812</v>
      </c>
      <c r="I460" t="str">
        <f>テーブル1[[#This Row],[出発地緯度]]&amp;","&amp;テーブル1[[#This Row],[出発地経度]]</f>
        <v>35.399719552488,139.466865007166</v>
      </c>
      <c r="J460" t="str">
        <f>テーブル1[[#This Row],[到着地緯度]]&amp;","&amp;テーブル1[[#This Row],[到着地経度]]</f>
        <v>35.3983354927497,139.466419707879</v>
      </c>
      <c r="M460" t="s">
        <v>82</v>
      </c>
      <c r="N460" t="s">
        <v>100</v>
      </c>
      <c r="O460" t="s">
        <v>98</v>
      </c>
      <c r="P460" t="s">
        <v>100</v>
      </c>
      <c r="Q460" t="s">
        <v>100</v>
      </c>
      <c r="R460" t="s">
        <v>100</v>
      </c>
      <c r="S460" t="s">
        <v>98</v>
      </c>
      <c r="AB460">
        <v>240</v>
      </c>
      <c r="AC460" s="1">
        <v>39799.349224537036</v>
      </c>
      <c r="AD460">
        <v>100</v>
      </c>
      <c r="AE460" s="1">
        <v>39799.349293981482</v>
      </c>
      <c r="AF460">
        <v>240</v>
      </c>
      <c r="AG460" s="1">
        <v>39799.362986111111</v>
      </c>
      <c r="AH460">
        <v>240</v>
      </c>
      <c r="AI460" s="1">
        <v>39799.864687499998</v>
      </c>
      <c r="AJ460">
        <v>240</v>
      </c>
      <c r="AK460" s="1">
        <v>39799.878576388888</v>
      </c>
      <c r="AL460">
        <v>100</v>
      </c>
      <c r="AM460" s="1">
        <v>39799.878622685188</v>
      </c>
      <c r="AN460" t="s">
        <v>84</v>
      </c>
      <c r="AP460" t="s">
        <v>84</v>
      </c>
      <c r="AR460" t="s">
        <v>84</v>
      </c>
      <c r="AT460" t="s">
        <v>84</v>
      </c>
      <c r="AV460" t="s">
        <v>84</v>
      </c>
      <c r="AX460" t="s">
        <v>84</v>
      </c>
      <c r="AZ460" t="s">
        <v>84</v>
      </c>
      <c r="BB460" t="s">
        <v>84</v>
      </c>
      <c r="BD460">
        <v>9839</v>
      </c>
      <c r="BE460" t="s">
        <v>84</v>
      </c>
      <c r="BF460" t="s">
        <v>84</v>
      </c>
      <c r="BH460" t="s">
        <v>84</v>
      </c>
      <c r="BI460" t="s">
        <v>84</v>
      </c>
      <c r="BJ460" t="s">
        <v>84</v>
      </c>
      <c r="BK460" t="s">
        <v>84</v>
      </c>
      <c r="BM460" t="s">
        <v>84</v>
      </c>
      <c r="BN460" t="s">
        <v>84</v>
      </c>
      <c r="BO460" t="s">
        <v>84</v>
      </c>
      <c r="BQ460">
        <v>0</v>
      </c>
      <c r="BR460">
        <v>1</v>
      </c>
      <c r="BS460">
        <v>1</v>
      </c>
      <c r="BT460">
        <v>1</v>
      </c>
      <c r="BU460">
        <v>420</v>
      </c>
      <c r="BV460">
        <f>IF(テーブル1[[#This Row],[出発地施設緯度.世界測地系.]]="NA",テーブル1[[#This Row],[Olat]],テーブル1[[#This Row],[出発地施設緯度.世界測地系.]])</f>
        <v>35.399719552488001</v>
      </c>
      <c r="BW460">
        <f>IF(テーブル1[[#This Row],[出発地施設経度.世界測地系.]]="NA",テーブル1[[#This Row],[Olon]],テーブル1[[#This Row],[出発地施設経度.世界測地系.]])</f>
        <v>139.46686500716601</v>
      </c>
      <c r="BX460">
        <f>IF(テーブル1[[#This Row],[到着地施設緯度.世界測地系.]]="NA",テーブル1[[#This Row],[Dlat]],テーブル1[[#This Row],[到着地施設緯度.世界測地系.]])</f>
        <v>35.398335492749702</v>
      </c>
      <c r="BY460">
        <f>IF(テーブル1[[#This Row],[到着地施設経度.世界測地系.]]="NA",テーブル1[[#This Row],[Dlon]],テーブル1[[#This Row],[到着地施設経度.世界測地系.]])</f>
        <v>139.466419707879</v>
      </c>
      <c r="BZ460" t="s">
        <v>84</v>
      </c>
      <c r="CA460" t="s">
        <v>84</v>
      </c>
      <c r="CB460" t="s">
        <v>84</v>
      </c>
      <c r="CC460" t="s">
        <v>84</v>
      </c>
      <c r="CD460">
        <v>35.399719552488001</v>
      </c>
      <c r="CE460">
        <v>139.46686500716601</v>
      </c>
      <c r="CF460">
        <v>35.398335492749702</v>
      </c>
      <c r="CG460">
        <v>139.466419707879</v>
      </c>
    </row>
    <row r="461" spans="1:85" x14ac:dyDescent="0.4">
      <c r="B461">
        <v>225899</v>
      </c>
      <c r="C461" t="s">
        <v>116</v>
      </c>
      <c r="D461">
        <v>200</v>
      </c>
      <c r="E461" t="s">
        <v>88</v>
      </c>
      <c r="F461" s="1">
        <v>39805.799618055556</v>
      </c>
      <c r="G461" s="1">
        <v>39805.848819444444</v>
      </c>
      <c r="H461">
        <v>4251</v>
      </c>
      <c r="I461" t="str">
        <f>テーブル1[[#This Row],[出発地緯度]]&amp;","&amp;テーブル1[[#This Row],[出発地経度]]</f>
        <v>35.4198468007466,139.318077537036</v>
      </c>
      <c r="J461" t="str">
        <f>テーブル1[[#This Row],[到着地緯度]]&amp;","&amp;テーブル1[[#This Row],[到着地経度]]</f>
        <v>35.3989255575582,139.468018247951</v>
      </c>
      <c r="M461" t="s">
        <v>100</v>
      </c>
      <c r="N461" t="s">
        <v>98</v>
      </c>
      <c r="O461" t="s">
        <v>82</v>
      </c>
      <c r="AB461">
        <v>100</v>
      </c>
      <c r="AC461" s="1">
        <v>39805.806157407409</v>
      </c>
      <c r="AD461">
        <v>420</v>
      </c>
      <c r="AE461" s="1">
        <v>39805.845104166663</v>
      </c>
      <c r="AF461" t="s">
        <v>84</v>
      </c>
      <c r="AH461" t="s">
        <v>84</v>
      </c>
      <c r="AJ461" t="s">
        <v>84</v>
      </c>
      <c r="AL461" t="s">
        <v>84</v>
      </c>
      <c r="AN461" t="s">
        <v>84</v>
      </c>
      <c r="AP461" t="s">
        <v>84</v>
      </c>
      <c r="AR461" t="s">
        <v>84</v>
      </c>
      <c r="AT461" t="s">
        <v>84</v>
      </c>
      <c r="AV461" t="s">
        <v>84</v>
      </c>
      <c r="AX461" t="s">
        <v>84</v>
      </c>
      <c r="AZ461" t="s">
        <v>84</v>
      </c>
      <c r="BB461" t="s">
        <v>84</v>
      </c>
      <c r="BD461">
        <v>11376</v>
      </c>
      <c r="BE461" t="s">
        <v>84</v>
      </c>
      <c r="BF461" t="s">
        <v>84</v>
      </c>
      <c r="BH461" t="s">
        <v>84</v>
      </c>
      <c r="BI461" t="s">
        <v>84</v>
      </c>
      <c r="BJ461" t="s">
        <v>84</v>
      </c>
      <c r="BK461" t="s">
        <v>84</v>
      </c>
      <c r="BM461" t="s">
        <v>84</v>
      </c>
      <c r="BN461" t="s">
        <v>84</v>
      </c>
      <c r="BO461" t="s">
        <v>84</v>
      </c>
      <c r="BQ461">
        <v>0</v>
      </c>
      <c r="BR461">
        <v>1</v>
      </c>
      <c r="BS461">
        <v>1</v>
      </c>
      <c r="BT461">
        <v>1</v>
      </c>
      <c r="BU461">
        <v>240</v>
      </c>
      <c r="BV461">
        <f>IF(テーブル1[[#This Row],[出発地施設緯度.世界測地系.]]="NA",テーブル1[[#This Row],[Olat]],テーブル1[[#This Row],[出発地施設緯度.世界測地系.]])</f>
        <v>35.419846800746598</v>
      </c>
      <c r="BW461">
        <f>IF(テーブル1[[#This Row],[出発地施設経度.世界測地系.]]="NA",テーブル1[[#This Row],[Olon]],テーブル1[[#This Row],[出発地施設経度.世界測地系.]])</f>
        <v>139.318077537036</v>
      </c>
      <c r="BX461">
        <f>IF(テーブル1[[#This Row],[到着地施設緯度.世界測地系.]]="NA",テーブル1[[#This Row],[Dlat]],テーブル1[[#This Row],[到着地施設緯度.世界測地系.]])</f>
        <v>35.398925557558201</v>
      </c>
      <c r="BY461">
        <f>IF(テーブル1[[#This Row],[到着地施設経度.世界測地系.]]="NA",テーブル1[[#This Row],[Dlon]],テーブル1[[#This Row],[到着地施設経度.世界測地系.]])</f>
        <v>139.46801824795099</v>
      </c>
      <c r="BZ461" t="s">
        <v>84</v>
      </c>
      <c r="CA461" t="s">
        <v>84</v>
      </c>
      <c r="CB461" t="s">
        <v>84</v>
      </c>
      <c r="CC461" t="s">
        <v>84</v>
      </c>
      <c r="CD461">
        <v>35.419846800746598</v>
      </c>
      <c r="CE461">
        <v>139.318077537036</v>
      </c>
      <c r="CF461">
        <v>35.398925557558201</v>
      </c>
      <c r="CG461">
        <v>139.46801824795099</v>
      </c>
    </row>
    <row r="462" spans="1:85" x14ac:dyDescent="0.4">
      <c r="B462">
        <v>186778</v>
      </c>
      <c r="C462" t="s">
        <v>116</v>
      </c>
      <c r="D462">
        <v>400</v>
      </c>
      <c r="E462" t="s">
        <v>78</v>
      </c>
      <c r="F462" s="1">
        <v>39764.304976851854</v>
      </c>
      <c r="G462" s="1">
        <v>39764.354479166665</v>
      </c>
      <c r="H462">
        <v>4277</v>
      </c>
      <c r="I462" t="str">
        <f>テーブル1[[#This Row],[出発地緯度]]&amp;","&amp;テーブル1[[#This Row],[出発地経度]]</f>
        <v>35.3984696685595,139.465856448479</v>
      </c>
      <c r="J462" t="str">
        <f>テーブル1[[#This Row],[到着地緯度]]&amp;","&amp;テーブル1[[#This Row],[到着地経度]]</f>
        <v>35.4205656203936,139.317879020423</v>
      </c>
      <c r="M462" t="s">
        <v>82</v>
      </c>
      <c r="N462" t="s">
        <v>98</v>
      </c>
      <c r="O462" t="s">
        <v>100</v>
      </c>
      <c r="AB462">
        <v>100</v>
      </c>
      <c r="AC462" s="1">
        <v>39764.307673611111</v>
      </c>
      <c r="AD462">
        <v>240</v>
      </c>
      <c r="AE462" s="1">
        <v>39764.344571759262</v>
      </c>
      <c r="AF462" t="s">
        <v>84</v>
      </c>
      <c r="AH462" t="s">
        <v>84</v>
      </c>
      <c r="AJ462" t="s">
        <v>84</v>
      </c>
      <c r="AL462" t="s">
        <v>84</v>
      </c>
      <c r="AN462" t="s">
        <v>84</v>
      </c>
      <c r="AP462" t="s">
        <v>84</v>
      </c>
      <c r="AR462" t="s">
        <v>84</v>
      </c>
      <c r="AT462" t="s">
        <v>84</v>
      </c>
      <c r="AV462" t="s">
        <v>84</v>
      </c>
      <c r="AX462" t="s">
        <v>84</v>
      </c>
      <c r="AZ462" t="s">
        <v>84</v>
      </c>
      <c r="BB462" t="s">
        <v>84</v>
      </c>
      <c r="BD462">
        <v>533</v>
      </c>
      <c r="BE462" t="s">
        <v>84</v>
      </c>
      <c r="BF462" t="s">
        <v>84</v>
      </c>
      <c r="BH462" t="s">
        <v>84</v>
      </c>
      <c r="BI462" t="s">
        <v>84</v>
      </c>
      <c r="BJ462" t="s">
        <v>84</v>
      </c>
      <c r="BK462" t="s">
        <v>84</v>
      </c>
      <c r="BM462" t="s">
        <v>84</v>
      </c>
      <c r="BN462" t="s">
        <v>84</v>
      </c>
      <c r="BO462" t="s">
        <v>84</v>
      </c>
      <c r="BQ462">
        <v>0</v>
      </c>
      <c r="BR462">
        <v>1</v>
      </c>
      <c r="BS462">
        <v>1</v>
      </c>
      <c r="BT462">
        <v>1</v>
      </c>
      <c r="BU462">
        <v>420</v>
      </c>
      <c r="BV462">
        <f>IF(テーブル1[[#This Row],[出発地施設緯度.世界測地系.]]="NA",テーブル1[[#This Row],[Olat]],テーブル1[[#This Row],[出発地施設緯度.世界測地系.]])</f>
        <v>35.3984696685595</v>
      </c>
      <c r="BW462">
        <f>IF(テーブル1[[#This Row],[出発地施設経度.世界測地系.]]="NA",テーブル1[[#This Row],[Olon]],テーブル1[[#This Row],[出発地施設経度.世界測地系.]])</f>
        <v>139.465856448479</v>
      </c>
      <c r="BX462">
        <f>IF(テーブル1[[#This Row],[到着地施設緯度.世界測地系.]]="NA",テーブル1[[#This Row],[Dlat]],テーブル1[[#This Row],[到着地施設緯度.世界測地系.]])</f>
        <v>35.420565620393603</v>
      </c>
      <c r="BY462">
        <f>IF(テーブル1[[#This Row],[到着地施設経度.世界測地系.]]="NA",テーブル1[[#This Row],[Dlon]],テーブル1[[#This Row],[到着地施設経度.世界測地系.]])</f>
        <v>139.31787902042299</v>
      </c>
      <c r="BZ462" t="s">
        <v>84</v>
      </c>
      <c r="CA462" t="s">
        <v>84</v>
      </c>
      <c r="CB462" t="s">
        <v>84</v>
      </c>
      <c r="CC462" t="s">
        <v>84</v>
      </c>
      <c r="CD462">
        <v>35.3984696685595</v>
      </c>
      <c r="CE462">
        <v>139.465856448479</v>
      </c>
      <c r="CF462">
        <v>35.420565620393603</v>
      </c>
      <c r="CG462">
        <v>139.31787902042299</v>
      </c>
    </row>
    <row r="463" spans="1:85" x14ac:dyDescent="0.4">
      <c r="B463">
        <v>211195</v>
      </c>
      <c r="C463" t="s">
        <v>116</v>
      </c>
      <c r="D463">
        <v>700</v>
      </c>
      <c r="E463" t="s">
        <v>96</v>
      </c>
      <c r="F463" s="1">
        <v>39794.825740740744</v>
      </c>
      <c r="G463" s="1">
        <v>39794.845023148147</v>
      </c>
      <c r="H463">
        <v>1666</v>
      </c>
      <c r="I463" t="str">
        <f>テーブル1[[#This Row],[出発地緯度]]&amp;","&amp;テーブル1[[#This Row],[出発地経度]]</f>
        <v>35.4287571607331,139.313099340178</v>
      </c>
      <c r="J463" t="str">
        <f>テーブル1[[#This Row],[到着地緯度]]&amp;","&amp;テーブル1[[#This Row],[到着地経度]]</f>
        <v>35.4415190291939,139.360815789727</v>
      </c>
      <c r="M463" t="s">
        <v>100</v>
      </c>
      <c r="AB463" t="s">
        <v>84</v>
      </c>
      <c r="AD463" t="s">
        <v>84</v>
      </c>
      <c r="AF463" t="s">
        <v>84</v>
      </c>
      <c r="AH463" t="s">
        <v>84</v>
      </c>
      <c r="AJ463" t="s">
        <v>84</v>
      </c>
      <c r="AL463" t="s">
        <v>84</v>
      </c>
      <c r="AN463" t="s">
        <v>84</v>
      </c>
      <c r="AP463" t="s">
        <v>84</v>
      </c>
      <c r="AR463" t="s">
        <v>84</v>
      </c>
      <c r="AT463" t="s">
        <v>84</v>
      </c>
      <c r="AV463" t="s">
        <v>84</v>
      </c>
      <c r="AX463" t="s">
        <v>84</v>
      </c>
      <c r="AZ463" t="s">
        <v>84</v>
      </c>
      <c r="BB463" t="s">
        <v>84</v>
      </c>
      <c r="BD463">
        <v>8524</v>
      </c>
      <c r="BE463" t="s">
        <v>84</v>
      </c>
      <c r="BF463" t="s">
        <v>84</v>
      </c>
      <c r="BH463" t="s">
        <v>84</v>
      </c>
      <c r="BI463" t="s">
        <v>84</v>
      </c>
      <c r="BJ463" t="s">
        <v>84</v>
      </c>
      <c r="BK463" t="s">
        <v>84</v>
      </c>
      <c r="BM463" t="s">
        <v>84</v>
      </c>
      <c r="BN463" t="s">
        <v>84</v>
      </c>
      <c r="BO463" t="s">
        <v>84</v>
      </c>
      <c r="BQ463">
        <v>0</v>
      </c>
      <c r="BR463">
        <v>1</v>
      </c>
      <c r="BS463">
        <v>1</v>
      </c>
      <c r="BT463">
        <v>1</v>
      </c>
      <c r="BU463">
        <v>240</v>
      </c>
      <c r="BV463">
        <f>IF(テーブル1[[#This Row],[出発地施設緯度.世界測地系.]]="NA",テーブル1[[#This Row],[Olat]],テーブル1[[#This Row],[出発地施設緯度.世界測地系.]])</f>
        <v>35.428757160733099</v>
      </c>
      <c r="BW463">
        <f>IF(テーブル1[[#This Row],[出発地施設経度.世界測地系.]]="NA",テーブル1[[#This Row],[Olon]],テーブル1[[#This Row],[出発地施設経度.世界測地系.]])</f>
        <v>139.31309934017801</v>
      </c>
      <c r="BX463">
        <f>IF(テーブル1[[#This Row],[到着地施設緯度.世界測地系.]]="NA",テーブル1[[#This Row],[Dlat]],テーブル1[[#This Row],[到着地施設緯度.世界測地系.]])</f>
        <v>35.441519029193898</v>
      </c>
      <c r="BY463">
        <f>IF(テーブル1[[#This Row],[到着地施設経度.世界測地系.]]="NA",テーブル1[[#This Row],[Dlon]],テーブル1[[#This Row],[到着地施設経度.世界測地系.]])</f>
        <v>139.36081578972701</v>
      </c>
      <c r="BZ463" t="s">
        <v>84</v>
      </c>
      <c r="CA463" t="s">
        <v>84</v>
      </c>
      <c r="CB463" t="s">
        <v>84</v>
      </c>
      <c r="CC463" t="s">
        <v>84</v>
      </c>
      <c r="CD463">
        <v>35.428757160733099</v>
      </c>
      <c r="CE463">
        <v>139.31309934017801</v>
      </c>
      <c r="CF463">
        <v>35.441519029193898</v>
      </c>
      <c r="CG463">
        <v>139.36081578972701</v>
      </c>
    </row>
    <row r="464" spans="1:85" x14ac:dyDescent="0.4">
      <c r="B464">
        <v>186988</v>
      </c>
      <c r="C464" t="s">
        <v>116</v>
      </c>
      <c r="D464">
        <v>100</v>
      </c>
      <c r="E464" t="s">
        <v>101</v>
      </c>
      <c r="F464" s="1">
        <v>39765.312465277777</v>
      </c>
      <c r="G464" s="1">
        <v>39765.367488425924</v>
      </c>
      <c r="H464">
        <v>4754</v>
      </c>
      <c r="I464" t="str">
        <f>テーブル1[[#This Row],[出発地緯度]]&amp;","&amp;テーブル1[[#This Row],[出発地経度]]</f>
        <v>35.4002451990743,139.467025869602</v>
      </c>
      <c r="J464" t="str">
        <f>テーブル1[[#This Row],[到着地緯度]]&amp;","&amp;テーブル1[[#This Row],[到着地経度]]</f>
        <v>35.42048512919,139.317889723241</v>
      </c>
      <c r="M464" t="s">
        <v>82</v>
      </c>
      <c r="N464" t="s">
        <v>98</v>
      </c>
      <c r="O464" t="s">
        <v>100</v>
      </c>
      <c r="AB464">
        <v>100</v>
      </c>
      <c r="AC464" s="1">
        <v>39765.316145833334</v>
      </c>
      <c r="AD464">
        <v>240</v>
      </c>
      <c r="AE464" s="1">
        <v>39765.358865740738</v>
      </c>
      <c r="AF464" t="s">
        <v>84</v>
      </c>
      <c r="AH464" t="s">
        <v>84</v>
      </c>
      <c r="AJ464" t="s">
        <v>84</v>
      </c>
      <c r="AL464" t="s">
        <v>84</v>
      </c>
      <c r="AN464" t="s">
        <v>84</v>
      </c>
      <c r="AP464" t="s">
        <v>84</v>
      </c>
      <c r="AR464" t="s">
        <v>84</v>
      </c>
      <c r="AT464" t="s">
        <v>84</v>
      </c>
      <c r="AV464" t="s">
        <v>84</v>
      </c>
      <c r="AX464" t="s">
        <v>84</v>
      </c>
      <c r="AZ464" t="s">
        <v>84</v>
      </c>
      <c r="BB464" t="s">
        <v>84</v>
      </c>
      <c r="BD464">
        <v>680</v>
      </c>
      <c r="BE464" t="s">
        <v>84</v>
      </c>
      <c r="BF464" t="s">
        <v>84</v>
      </c>
      <c r="BH464" t="s">
        <v>84</v>
      </c>
      <c r="BI464" t="s">
        <v>84</v>
      </c>
      <c r="BJ464" t="s">
        <v>84</v>
      </c>
      <c r="BK464" t="s">
        <v>84</v>
      </c>
      <c r="BM464" t="s">
        <v>84</v>
      </c>
      <c r="BN464" t="s">
        <v>84</v>
      </c>
      <c r="BO464" t="s">
        <v>84</v>
      </c>
      <c r="BQ464">
        <v>0</v>
      </c>
      <c r="BR464">
        <v>1</v>
      </c>
      <c r="BS464">
        <v>1</v>
      </c>
      <c r="BT464">
        <v>1</v>
      </c>
      <c r="BU464">
        <v>420</v>
      </c>
      <c r="BV464">
        <f>IF(テーブル1[[#This Row],[出発地施設緯度.世界測地系.]]="NA",テーブル1[[#This Row],[Olat]],テーブル1[[#This Row],[出発地施設緯度.世界測地系.]])</f>
        <v>35.400245199074298</v>
      </c>
      <c r="BW464">
        <f>IF(テーブル1[[#This Row],[出発地施設経度.世界測地系.]]="NA",テーブル1[[#This Row],[Olon]],テーブル1[[#This Row],[出発地施設経度.世界測地系.]])</f>
        <v>139.467025869602</v>
      </c>
      <c r="BX464">
        <f>IF(テーブル1[[#This Row],[到着地施設緯度.世界測地系.]]="NA",テーブル1[[#This Row],[Dlat]],テーブル1[[#This Row],[到着地施設緯度.世界測地系.]])</f>
        <v>35.420485129189998</v>
      </c>
      <c r="BY464">
        <f>IF(テーブル1[[#This Row],[到着地施設経度.世界測地系.]]="NA",テーブル1[[#This Row],[Dlon]],テーブル1[[#This Row],[到着地施設経度.世界測地系.]])</f>
        <v>139.317889723241</v>
      </c>
      <c r="BZ464" t="s">
        <v>84</v>
      </c>
      <c r="CA464" t="s">
        <v>84</v>
      </c>
      <c r="CB464" t="s">
        <v>84</v>
      </c>
      <c r="CC464" t="s">
        <v>84</v>
      </c>
      <c r="CD464">
        <v>35.400245199074298</v>
      </c>
      <c r="CE464">
        <v>139.467025869602</v>
      </c>
      <c r="CF464">
        <v>35.420485129189998</v>
      </c>
      <c r="CG464">
        <v>139.317889723241</v>
      </c>
    </row>
    <row r="465" spans="2:85" x14ac:dyDescent="0.4">
      <c r="B465">
        <v>187140</v>
      </c>
      <c r="C465" t="s">
        <v>116</v>
      </c>
      <c r="D465">
        <v>100</v>
      </c>
      <c r="E465" t="s">
        <v>101</v>
      </c>
      <c r="F465" s="1">
        <v>39766.311354166668</v>
      </c>
      <c r="G465" s="1">
        <v>39766.369062500002</v>
      </c>
      <c r="H465">
        <v>4986</v>
      </c>
      <c r="I465" t="str">
        <f>テーブル1[[#This Row],[出発地緯度]]&amp;","&amp;テーブル1[[#This Row],[出発地経度]]</f>
        <v>35.3943658391985,139.461945762226</v>
      </c>
      <c r="J465" t="str">
        <f>テーブル1[[#This Row],[到着地緯度]]&amp;","&amp;テーブル1[[#This Row],[到着地経度]]</f>
        <v>35.4205871159391,139.317755629681</v>
      </c>
      <c r="M465" t="s">
        <v>82</v>
      </c>
      <c r="N465" t="s">
        <v>83</v>
      </c>
      <c r="O465" t="s">
        <v>100</v>
      </c>
      <c r="AB465">
        <v>210</v>
      </c>
      <c r="AC465" s="1">
        <v>39766.314884259256</v>
      </c>
      <c r="AD465">
        <v>240</v>
      </c>
      <c r="AE465" s="1">
        <v>39766.34951388889</v>
      </c>
      <c r="AF465" t="s">
        <v>84</v>
      </c>
      <c r="AH465" t="s">
        <v>84</v>
      </c>
      <c r="AJ465" t="s">
        <v>84</v>
      </c>
      <c r="AL465" t="s">
        <v>84</v>
      </c>
      <c r="AN465" t="s">
        <v>84</v>
      </c>
      <c r="AP465" t="s">
        <v>84</v>
      </c>
      <c r="AR465" t="s">
        <v>84</v>
      </c>
      <c r="AT465" t="s">
        <v>84</v>
      </c>
      <c r="AV465" t="s">
        <v>84</v>
      </c>
      <c r="AX465" t="s">
        <v>84</v>
      </c>
      <c r="AZ465" t="s">
        <v>84</v>
      </c>
      <c r="BB465" t="s">
        <v>84</v>
      </c>
      <c r="BD465">
        <v>816</v>
      </c>
      <c r="BE465" t="s">
        <v>84</v>
      </c>
      <c r="BF465" t="s">
        <v>84</v>
      </c>
      <c r="BH465" t="s">
        <v>84</v>
      </c>
      <c r="BI465" t="s">
        <v>84</v>
      </c>
      <c r="BJ465" t="s">
        <v>84</v>
      </c>
      <c r="BK465" t="s">
        <v>84</v>
      </c>
      <c r="BM465" t="s">
        <v>84</v>
      </c>
      <c r="BN465" t="s">
        <v>84</v>
      </c>
      <c r="BO465" t="s">
        <v>84</v>
      </c>
      <c r="BQ465">
        <v>0</v>
      </c>
      <c r="BR465">
        <v>1</v>
      </c>
      <c r="BS465">
        <v>1</v>
      </c>
      <c r="BT465">
        <v>1</v>
      </c>
      <c r="BU465">
        <v>420</v>
      </c>
      <c r="BV465">
        <f>IF(テーブル1[[#This Row],[出発地施設緯度.世界測地系.]]="NA",テーブル1[[#This Row],[Olat]],テーブル1[[#This Row],[出発地施設緯度.世界測地系.]])</f>
        <v>35.3943658391985</v>
      </c>
      <c r="BW465">
        <f>IF(テーブル1[[#This Row],[出発地施設経度.世界測地系.]]="NA",テーブル1[[#This Row],[Olon]],テーブル1[[#This Row],[出発地施設経度.世界測地系.]])</f>
        <v>139.46194576222601</v>
      </c>
      <c r="BX465">
        <f>IF(テーブル1[[#This Row],[到着地施設緯度.世界測地系.]]="NA",テーブル1[[#This Row],[Dlat]],テーブル1[[#This Row],[到着地施設緯度.世界測地系.]])</f>
        <v>35.420587115939099</v>
      </c>
      <c r="BY465">
        <f>IF(テーブル1[[#This Row],[到着地施設経度.世界測地系.]]="NA",テーブル1[[#This Row],[Dlon]],テーブル1[[#This Row],[到着地施設経度.世界測地系.]])</f>
        <v>139.31775562968099</v>
      </c>
      <c r="BZ465" t="s">
        <v>84</v>
      </c>
      <c r="CA465" t="s">
        <v>84</v>
      </c>
      <c r="CB465" t="s">
        <v>84</v>
      </c>
      <c r="CC465" t="s">
        <v>84</v>
      </c>
      <c r="CD465">
        <v>35.3943658391985</v>
      </c>
      <c r="CE465">
        <v>139.46194576222601</v>
      </c>
      <c r="CF465">
        <v>35.420587115939099</v>
      </c>
      <c r="CG465">
        <v>139.31775562968099</v>
      </c>
    </row>
    <row r="466" spans="2:85" x14ac:dyDescent="0.4">
      <c r="B466">
        <v>187893</v>
      </c>
      <c r="C466" t="s">
        <v>116</v>
      </c>
      <c r="D466">
        <v>100</v>
      </c>
      <c r="E466" t="s">
        <v>101</v>
      </c>
      <c r="F466" s="1">
        <v>39769.313483796293</v>
      </c>
      <c r="G466" s="1">
        <v>39769.370162037034</v>
      </c>
      <c r="H466">
        <v>4897</v>
      </c>
      <c r="I466" t="str">
        <f>テーブル1[[#This Row],[出発地緯度]]&amp;","&amp;テーブル1[[#This Row],[出発地経度]]</f>
        <v>35.3990060764964,139.469595513253</v>
      </c>
      <c r="J466" t="str">
        <f>テーブル1[[#This Row],[到着地緯度]]&amp;","&amp;テーブル1[[#This Row],[到着地経度]]</f>
        <v>35.4202491772905,139.319198625403</v>
      </c>
      <c r="M466" t="s">
        <v>82</v>
      </c>
      <c r="N466" t="s">
        <v>98</v>
      </c>
      <c r="O466" t="s">
        <v>100</v>
      </c>
      <c r="AB466">
        <v>100</v>
      </c>
      <c r="AC466" s="1">
        <v>39769.319398148145</v>
      </c>
      <c r="AD466">
        <v>240</v>
      </c>
      <c r="AE466" s="1">
        <v>39769.359363425923</v>
      </c>
      <c r="AF466" t="s">
        <v>84</v>
      </c>
      <c r="AH466" t="s">
        <v>84</v>
      </c>
      <c r="AJ466" t="s">
        <v>84</v>
      </c>
      <c r="AL466" t="s">
        <v>84</v>
      </c>
      <c r="AN466" t="s">
        <v>84</v>
      </c>
      <c r="AP466" t="s">
        <v>84</v>
      </c>
      <c r="AR466" t="s">
        <v>84</v>
      </c>
      <c r="AT466" t="s">
        <v>84</v>
      </c>
      <c r="AV466" t="s">
        <v>84</v>
      </c>
      <c r="AX466" t="s">
        <v>84</v>
      </c>
      <c r="AZ466" t="s">
        <v>84</v>
      </c>
      <c r="BB466" t="s">
        <v>84</v>
      </c>
      <c r="BD466">
        <v>1250</v>
      </c>
      <c r="BE466" t="s">
        <v>84</v>
      </c>
      <c r="BF466" t="s">
        <v>84</v>
      </c>
      <c r="BH466" t="s">
        <v>84</v>
      </c>
      <c r="BI466" t="s">
        <v>84</v>
      </c>
      <c r="BJ466" t="s">
        <v>84</v>
      </c>
      <c r="BK466" t="s">
        <v>84</v>
      </c>
      <c r="BM466" t="s">
        <v>84</v>
      </c>
      <c r="BN466" t="s">
        <v>84</v>
      </c>
      <c r="BO466" t="s">
        <v>84</v>
      </c>
      <c r="BQ466">
        <v>0</v>
      </c>
      <c r="BR466">
        <v>1</v>
      </c>
      <c r="BS466">
        <v>1</v>
      </c>
      <c r="BT466">
        <v>1</v>
      </c>
      <c r="BU466">
        <v>420</v>
      </c>
      <c r="BV466">
        <f>IF(テーブル1[[#This Row],[出発地施設緯度.世界測地系.]]="NA",テーブル1[[#This Row],[Olat]],テーブル1[[#This Row],[出発地施設緯度.世界測地系.]])</f>
        <v>35.399006076496399</v>
      </c>
      <c r="BW466">
        <f>IF(テーブル1[[#This Row],[出発地施設経度.世界測地系.]]="NA",テーブル1[[#This Row],[Olon]],テーブル1[[#This Row],[出発地施設経度.世界測地系.]])</f>
        <v>139.46959551325301</v>
      </c>
      <c r="BX466">
        <f>IF(テーブル1[[#This Row],[到着地施設緯度.世界測地系.]]="NA",テーブル1[[#This Row],[Dlat]],テーブル1[[#This Row],[到着地施設緯度.世界測地系.]])</f>
        <v>35.420249177290501</v>
      </c>
      <c r="BY466">
        <f>IF(テーブル1[[#This Row],[到着地施設経度.世界測地系.]]="NA",テーブル1[[#This Row],[Dlon]],テーブル1[[#This Row],[到着地施設経度.世界測地系.]])</f>
        <v>139.319198625403</v>
      </c>
      <c r="BZ466" t="s">
        <v>84</v>
      </c>
      <c r="CA466" t="s">
        <v>84</v>
      </c>
      <c r="CB466" t="s">
        <v>84</v>
      </c>
      <c r="CC466" t="s">
        <v>84</v>
      </c>
      <c r="CD466">
        <v>35.399006076496399</v>
      </c>
      <c r="CE466">
        <v>139.46959551325301</v>
      </c>
      <c r="CF466">
        <v>35.420249177290501</v>
      </c>
      <c r="CG466">
        <v>139.319198625403</v>
      </c>
    </row>
    <row r="467" spans="2:85" x14ac:dyDescent="0.4">
      <c r="B467">
        <v>188063</v>
      </c>
      <c r="C467" t="s">
        <v>116</v>
      </c>
      <c r="D467">
        <v>100</v>
      </c>
      <c r="E467" t="s">
        <v>101</v>
      </c>
      <c r="F467" s="1">
        <v>39770.319212962961</v>
      </c>
      <c r="G467" s="1">
        <v>39770.376238425924</v>
      </c>
      <c r="H467">
        <v>4927</v>
      </c>
      <c r="I467" t="str">
        <f>テーブル1[[#This Row],[出発地緯度]]&amp;","&amp;テーブル1[[#This Row],[出発地経度]]</f>
        <v>35.3984052841599,139.466355310014</v>
      </c>
      <c r="J467" t="str">
        <f>テーブル1[[#This Row],[到着地緯度]]&amp;","&amp;テーブル1[[#This Row],[到着地経度]]</f>
        <v>35.4194552238876,139.317004544178</v>
      </c>
      <c r="M467" t="s">
        <v>82</v>
      </c>
      <c r="N467" t="s">
        <v>98</v>
      </c>
      <c r="O467" t="s">
        <v>100</v>
      </c>
      <c r="AB467">
        <v>100</v>
      </c>
      <c r="AC467" s="1">
        <v>39770.322291666664</v>
      </c>
      <c r="AD467">
        <v>240</v>
      </c>
      <c r="AE467" s="1">
        <v>39770.367199074077</v>
      </c>
      <c r="AF467" t="s">
        <v>84</v>
      </c>
      <c r="AH467" t="s">
        <v>84</v>
      </c>
      <c r="AJ467" t="s">
        <v>84</v>
      </c>
      <c r="AL467" t="s">
        <v>84</v>
      </c>
      <c r="AN467" t="s">
        <v>84</v>
      </c>
      <c r="AP467" t="s">
        <v>84</v>
      </c>
      <c r="AR467" t="s">
        <v>84</v>
      </c>
      <c r="AT467" t="s">
        <v>84</v>
      </c>
      <c r="AV467" t="s">
        <v>84</v>
      </c>
      <c r="AX467" t="s">
        <v>84</v>
      </c>
      <c r="AZ467" t="s">
        <v>84</v>
      </c>
      <c r="BB467" t="s">
        <v>84</v>
      </c>
      <c r="BD467">
        <v>1363</v>
      </c>
      <c r="BE467" t="s">
        <v>84</v>
      </c>
      <c r="BF467" t="s">
        <v>84</v>
      </c>
      <c r="BH467" t="s">
        <v>84</v>
      </c>
      <c r="BI467" t="s">
        <v>84</v>
      </c>
      <c r="BJ467" t="s">
        <v>84</v>
      </c>
      <c r="BK467" t="s">
        <v>84</v>
      </c>
      <c r="BM467" t="s">
        <v>84</v>
      </c>
      <c r="BN467" t="s">
        <v>84</v>
      </c>
      <c r="BO467" t="s">
        <v>84</v>
      </c>
      <c r="BQ467">
        <v>0</v>
      </c>
      <c r="BR467">
        <v>1</v>
      </c>
      <c r="BS467">
        <v>1</v>
      </c>
      <c r="BT467">
        <v>1</v>
      </c>
      <c r="BU467">
        <v>420</v>
      </c>
      <c r="BV467">
        <f>IF(テーブル1[[#This Row],[出発地施設緯度.世界測地系.]]="NA",テーブル1[[#This Row],[Olat]],テーブル1[[#This Row],[出発地施設緯度.世界測地系.]])</f>
        <v>35.3984052841599</v>
      </c>
      <c r="BW467">
        <f>IF(テーブル1[[#This Row],[出発地施設経度.世界測地系.]]="NA",テーブル1[[#This Row],[Olon]],テーブル1[[#This Row],[出発地施設経度.世界測地系.]])</f>
        <v>139.46635531001399</v>
      </c>
      <c r="BX467">
        <f>IF(テーブル1[[#This Row],[到着地施設緯度.世界測地系.]]="NA",テーブル1[[#This Row],[Dlat]],テーブル1[[#This Row],[到着地施設緯度.世界測地系.]])</f>
        <v>35.419455223887603</v>
      </c>
      <c r="BY467">
        <f>IF(テーブル1[[#This Row],[到着地施設経度.世界測地系.]]="NA",テーブル1[[#This Row],[Dlon]],テーブル1[[#This Row],[到着地施設経度.世界測地系.]])</f>
        <v>139.31700454417799</v>
      </c>
      <c r="BZ467" t="s">
        <v>84</v>
      </c>
      <c r="CA467" t="s">
        <v>84</v>
      </c>
      <c r="CB467" t="s">
        <v>84</v>
      </c>
      <c r="CC467" t="s">
        <v>84</v>
      </c>
      <c r="CD467">
        <v>35.3984052841599</v>
      </c>
      <c r="CE467">
        <v>139.46635531001399</v>
      </c>
      <c r="CF467">
        <v>35.419455223887603</v>
      </c>
      <c r="CG467">
        <v>139.31700454417799</v>
      </c>
    </row>
    <row r="468" spans="2:85" x14ac:dyDescent="0.4">
      <c r="B468">
        <v>188399</v>
      </c>
      <c r="C468" t="s">
        <v>116</v>
      </c>
      <c r="D468">
        <v>100</v>
      </c>
      <c r="E468" t="s">
        <v>101</v>
      </c>
      <c r="F468" s="1">
        <v>39771.314444444448</v>
      </c>
      <c r="G468" s="1">
        <v>39771.374583333331</v>
      </c>
      <c r="H468">
        <v>5196</v>
      </c>
      <c r="I468" t="str">
        <f>テーブル1[[#This Row],[出発地緯度]]&amp;","&amp;テーブル1[[#This Row],[出発地経度]]</f>
        <v>35.3981262063272,139.465915459394</v>
      </c>
      <c r="J468" t="str">
        <f>テーブル1[[#This Row],[到着地緯度]]&amp;","&amp;テーブル1[[#This Row],[到着地経度]]</f>
        <v>35.4206300188465,139.318184792064</v>
      </c>
      <c r="M468" t="s">
        <v>82</v>
      </c>
      <c r="N468" t="s">
        <v>98</v>
      </c>
      <c r="O468" t="s">
        <v>100</v>
      </c>
      <c r="AB468">
        <v>100</v>
      </c>
      <c r="AC468" s="1">
        <v>39771.317997685182</v>
      </c>
      <c r="AD468">
        <v>240</v>
      </c>
      <c r="AE468" s="1">
        <v>39771.362708333334</v>
      </c>
      <c r="AF468" t="s">
        <v>84</v>
      </c>
      <c r="AH468" t="s">
        <v>84</v>
      </c>
      <c r="AJ468" t="s">
        <v>84</v>
      </c>
      <c r="AL468" t="s">
        <v>84</v>
      </c>
      <c r="AN468" t="s">
        <v>84</v>
      </c>
      <c r="AP468" t="s">
        <v>84</v>
      </c>
      <c r="AR468" t="s">
        <v>84</v>
      </c>
      <c r="AT468" t="s">
        <v>84</v>
      </c>
      <c r="AV468" t="s">
        <v>84</v>
      </c>
      <c r="AX468" t="s">
        <v>84</v>
      </c>
      <c r="AZ468" t="s">
        <v>84</v>
      </c>
      <c r="BB468" t="s">
        <v>84</v>
      </c>
      <c r="BD468">
        <v>1595</v>
      </c>
      <c r="BE468" t="s">
        <v>84</v>
      </c>
      <c r="BF468" t="s">
        <v>84</v>
      </c>
      <c r="BH468" t="s">
        <v>84</v>
      </c>
      <c r="BI468" t="s">
        <v>84</v>
      </c>
      <c r="BJ468" t="s">
        <v>84</v>
      </c>
      <c r="BK468" t="s">
        <v>84</v>
      </c>
      <c r="BM468" t="s">
        <v>84</v>
      </c>
      <c r="BN468" t="s">
        <v>84</v>
      </c>
      <c r="BO468" t="s">
        <v>84</v>
      </c>
      <c r="BQ468">
        <v>0</v>
      </c>
      <c r="BR468">
        <v>1</v>
      </c>
      <c r="BS468">
        <v>1</v>
      </c>
      <c r="BT468">
        <v>1</v>
      </c>
      <c r="BU468">
        <v>420</v>
      </c>
      <c r="BV468">
        <f>IF(テーブル1[[#This Row],[出発地施設緯度.世界測地系.]]="NA",テーブル1[[#This Row],[Olat]],テーブル1[[#This Row],[出発地施設緯度.世界測地系.]])</f>
        <v>35.398126206327198</v>
      </c>
      <c r="BW468">
        <f>IF(テーブル1[[#This Row],[出発地施設経度.世界測地系.]]="NA",テーブル1[[#This Row],[Olon]],テーブル1[[#This Row],[出発地施設経度.世界測地系.]])</f>
        <v>139.46591545939401</v>
      </c>
      <c r="BX468">
        <f>IF(テーブル1[[#This Row],[到着地施設緯度.世界測地系.]]="NA",テーブル1[[#This Row],[Dlat]],テーブル1[[#This Row],[到着地施設緯度.世界測地系.]])</f>
        <v>35.420630018846502</v>
      </c>
      <c r="BY468">
        <f>IF(テーブル1[[#This Row],[到着地施設経度.世界測地系.]]="NA",テーブル1[[#This Row],[Dlon]],テーブル1[[#This Row],[到着地施設経度.世界測地系.]])</f>
        <v>139.31818479206399</v>
      </c>
      <c r="BZ468" t="s">
        <v>84</v>
      </c>
      <c r="CA468" t="s">
        <v>84</v>
      </c>
      <c r="CB468" t="s">
        <v>84</v>
      </c>
      <c r="CC468" t="s">
        <v>84</v>
      </c>
      <c r="CD468">
        <v>35.398126206327198</v>
      </c>
      <c r="CE468">
        <v>139.46591545939401</v>
      </c>
      <c r="CF468">
        <v>35.420630018846502</v>
      </c>
      <c r="CG468">
        <v>139.31818479206399</v>
      </c>
    </row>
    <row r="469" spans="2:85" x14ac:dyDescent="0.4">
      <c r="B469">
        <v>188958</v>
      </c>
      <c r="C469" t="s">
        <v>116</v>
      </c>
      <c r="D469">
        <v>100</v>
      </c>
      <c r="E469" t="s">
        <v>101</v>
      </c>
      <c r="F469" s="1">
        <v>39772.431041666663</v>
      </c>
      <c r="G469" s="1">
        <v>39772.43509259259</v>
      </c>
      <c r="H469">
        <v>350</v>
      </c>
      <c r="I469" t="str">
        <f>テーブル1[[#This Row],[出発地緯度]]&amp;","&amp;テーブル1[[#This Row],[出発地経度]]</f>
        <v>35.4228562362948,139.321365925364</v>
      </c>
      <c r="J469" t="str">
        <f>テーブル1[[#This Row],[到着地緯度]]&amp;","&amp;テーブル1[[#This Row],[到着地経度]]</f>
        <v>35.4202598672448,139.318688967237</v>
      </c>
      <c r="M469" t="s">
        <v>100</v>
      </c>
      <c r="AB469" t="s">
        <v>84</v>
      </c>
      <c r="AD469" t="s">
        <v>84</v>
      </c>
      <c r="AF469" t="s">
        <v>84</v>
      </c>
      <c r="AH469" t="s">
        <v>84</v>
      </c>
      <c r="AJ469" t="s">
        <v>84</v>
      </c>
      <c r="AL469" t="s">
        <v>84</v>
      </c>
      <c r="AN469" t="s">
        <v>84</v>
      </c>
      <c r="AP469" t="s">
        <v>84</v>
      </c>
      <c r="AR469" t="s">
        <v>84</v>
      </c>
      <c r="AT469" t="s">
        <v>84</v>
      </c>
      <c r="AV469" t="s">
        <v>84</v>
      </c>
      <c r="AX469" t="s">
        <v>84</v>
      </c>
      <c r="AZ469" t="s">
        <v>84</v>
      </c>
      <c r="BB469" t="s">
        <v>84</v>
      </c>
      <c r="BD469">
        <v>1888</v>
      </c>
      <c r="BE469" t="s">
        <v>84</v>
      </c>
      <c r="BF469" t="s">
        <v>84</v>
      </c>
      <c r="BH469" t="s">
        <v>84</v>
      </c>
      <c r="BI469" t="s">
        <v>84</v>
      </c>
      <c r="BJ469" t="s">
        <v>84</v>
      </c>
      <c r="BK469" t="s">
        <v>84</v>
      </c>
      <c r="BM469" t="s">
        <v>84</v>
      </c>
      <c r="BN469" t="s">
        <v>84</v>
      </c>
      <c r="BO469" t="s">
        <v>84</v>
      </c>
      <c r="BQ469">
        <v>0</v>
      </c>
      <c r="BR469">
        <v>1</v>
      </c>
      <c r="BS469">
        <v>1</v>
      </c>
      <c r="BT469">
        <v>1</v>
      </c>
      <c r="BU469">
        <v>240</v>
      </c>
      <c r="BV469">
        <f>IF(テーブル1[[#This Row],[出発地施設緯度.世界測地系.]]="NA",テーブル1[[#This Row],[Olat]],テーブル1[[#This Row],[出発地施設緯度.世界測地系.]])</f>
        <v>35.422856236294798</v>
      </c>
      <c r="BW469">
        <f>IF(テーブル1[[#This Row],[出発地施設経度.世界測地系.]]="NA",テーブル1[[#This Row],[Olon]],テーブル1[[#This Row],[出発地施設経度.世界測地系.]])</f>
        <v>139.32136592536401</v>
      </c>
      <c r="BX469">
        <f>IF(テーブル1[[#This Row],[到着地施設緯度.世界測地系.]]="NA",テーブル1[[#This Row],[Dlat]],テーブル1[[#This Row],[到着地施設緯度.世界測地系.]])</f>
        <v>35.420259867244802</v>
      </c>
      <c r="BY469">
        <f>IF(テーブル1[[#This Row],[到着地施設経度.世界測地系.]]="NA",テーブル1[[#This Row],[Dlon]],テーブル1[[#This Row],[到着地施設経度.世界測地系.]])</f>
        <v>139.31868896723699</v>
      </c>
      <c r="BZ469" t="s">
        <v>84</v>
      </c>
      <c r="CA469" t="s">
        <v>84</v>
      </c>
      <c r="CB469" t="s">
        <v>84</v>
      </c>
      <c r="CC469" t="s">
        <v>84</v>
      </c>
      <c r="CD469">
        <v>35.422856236294798</v>
      </c>
      <c r="CE469">
        <v>139.32136592536401</v>
      </c>
      <c r="CF469">
        <v>35.420259867244802</v>
      </c>
      <c r="CG469">
        <v>139.31868896723699</v>
      </c>
    </row>
    <row r="470" spans="2:85" x14ac:dyDescent="0.4">
      <c r="B470">
        <v>191252</v>
      </c>
      <c r="C470" t="s">
        <v>116</v>
      </c>
      <c r="D470">
        <v>100</v>
      </c>
      <c r="E470" t="s">
        <v>101</v>
      </c>
      <c r="F470" s="1">
        <v>39776.79241898148</v>
      </c>
      <c r="G470" s="1">
        <v>39777.381631944445</v>
      </c>
      <c r="H470">
        <v>50908</v>
      </c>
      <c r="I470" t="str">
        <f>テーブル1[[#This Row],[出発地緯度]]&amp;","&amp;テーブル1[[#This Row],[出発地経度]]</f>
        <v>35.3995156635198,139.466248067791</v>
      </c>
      <c r="J470" t="str">
        <f>テーブル1[[#This Row],[到着地緯度]]&amp;","&amp;テーブル1[[#This Row],[到着地経度]]</f>
        <v>35.4207373083069,139.318238382673</v>
      </c>
      <c r="M470" t="s">
        <v>82</v>
      </c>
      <c r="N470" t="s">
        <v>82</v>
      </c>
      <c r="O470" t="s">
        <v>83</v>
      </c>
      <c r="P470" t="s">
        <v>100</v>
      </c>
      <c r="AB470">
        <v>420</v>
      </c>
      <c r="AC470" s="1">
        <v>39777.316400462965</v>
      </c>
      <c r="AD470">
        <v>210</v>
      </c>
      <c r="AE470" s="1">
        <v>39777.320497685185</v>
      </c>
      <c r="AF470">
        <v>240</v>
      </c>
      <c r="AG470" s="1">
        <v>39777.360625000001</v>
      </c>
      <c r="AH470" t="s">
        <v>84</v>
      </c>
      <c r="AJ470" t="s">
        <v>84</v>
      </c>
      <c r="AL470" t="s">
        <v>84</v>
      </c>
      <c r="AN470" t="s">
        <v>84</v>
      </c>
      <c r="AP470" t="s">
        <v>84</v>
      </c>
      <c r="AR470" t="s">
        <v>84</v>
      </c>
      <c r="AT470" t="s">
        <v>84</v>
      </c>
      <c r="AV470" t="s">
        <v>84</v>
      </c>
      <c r="AX470" t="s">
        <v>84</v>
      </c>
      <c r="AZ470" t="s">
        <v>84</v>
      </c>
      <c r="BB470" t="s">
        <v>84</v>
      </c>
      <c r="BD470">
        <v>3333</v>
      </c>
      <c r="BE470" t="s">
        <v>84</v>
      </c>
      <c r="BF470" t="s">
        <v>84</v>
      </c>
      <c r="BH470" t="s">
        <v>84</v>
      </c>
      <c r="BI470" t="s">
        <v>84</v>
      </c>
      <c r="BJ470" t="s">
        <v>84</v>
      </c>
      <c r="BK470" t="s">
        <v>84</v>
      </c>
      <c r="BM470" t="s">
        <v>84</v>
      </c>
      <c r="BN470" t="s">
        <v>84</v>
      </c>
      <c r="BO470" t="s">
        <v>84</v>
      </c>
      <c r="BQ470">
        <v>0</v>
      </c>
      <c r="BR470">
        <v>1</v>
      </c>
      <c r="BS470">
        <v>1</v>
      </c>
      <c r="BT470">
        <v>1</v>
      </c>
      <c r="BU470">
        <v>420</v>
      </c>
      <c r="BV470">
        <f>IF(テーブル1[[#This Row],[出発地施設緯度.世界測地系.]]="NA",テーブル1[[#This Row],[Olat]],テーブル1[[#This Row],[出発地施設緯度.世界測地系.]])</f>
        <v>35.3995156635198</v>
      </c>
      <c r="BW470">
        <f>IF(テーブル1[[#This Row],[出発地施設経度.世界測地系.]]="NA",テーブル1[[#This Row],[Olon]],テーブル1[[#This Row],[出発地施設経度.世界測地系.]])</f>
        <v>139.46624806779101</v>
      </c>
      <c r="BX470">
        <f>IF(テーブル1[[#This Row],[到着地施設緯度.世界測地系.]]="NA",テーブル1[[#This Row],[Dlat]],テーブル1[[#This Row],[到着地施設緯度.世界測地系.]])</f>
        <v>35.420737308306897</v>
      </c>
      <c r="BY470">
        <f>IF(テーブル1[[#This Row],[到着地施設経度.世界測地系.]]="NA",テーブル1[[#This Row],[Dlon]],テーブル1[[#This Row],[到着地施設経度.世界測地系.]])</f>
        <v>139.318238382673</v>
      </c>
      <c r="BZ470" t="s">
        <v>84</v>
      </c>
      <c r="CA470" t="s">
        <v>84</v>
      </c>
      <c r="CB470" t="s">
        <v>84</v>
      </c>
      <c r="CC470" t="s">
        <v>84</v>
      </c>
      <c r="CD470">
        <v>35.3995156635198</v>
      </c>
      <c r="CE470">
        <v>139.46624806779101</v>
      </c>
      <c r="CF470">
        <v>35.420737308306897</v>
      </c>
      <c r="CG470">
        <v>139.318238382673</v>
      </c>
    </row>
    <row r="471" spans="2:85" x14ac:dyDescent="0.4">
      <c r="B471">
        <v>192062</v>
      </c>
      <c r="C471" t="s">
        <v>116</v>
      </c>
      <c r="D471">
        <v>100</v>
      </c>
      <c r="E471" t="s">
        <v>101</v>
      </c>
      <c r="F471" s="1">
        <v>39778.317488425928</v>
      </c>
      <c r="G471" s="1">
        <v>39778.386504629627</v>
      </c>
      <c r="H471">
        <v>5963</v>
      </c>
      <c r="I471" t="str">
        <f>テーブル1[[#This Row],[出発地緯度]]&amp;","&amp;テーブル1[[#This Row],[出発地経度]]</f>
        <v>35.3976381873853,139.467567644653</v>
      </c>
      <c r="J471" t="str">
        <f>テーブル1[[#This Row],[到着地緯度]]&amp;","&amp;テーブル1[[#This Row],[到着地経度]]</f>
        <v>35.4212362683372,139.319005495989</v>
      </c>
      <c r="M471" t="s">
        <v>82</v>
      </c>
      <c r="N471" t="s">
        <v>98</v>
      </c>
      <c r="O471" t="s">
        <v>100</v>
      </c>
      <c r="AB471">
        <v>100</v>
      </c>
      <c r="AC471" s="1">
        <v>39778.33320601852</v>
      </c>
      <c r="AD471">
        <v>240</v>
      </c>
      <c r="AE471" s="1">
        <v>39778.37122685185</v>
      </c>
      <c r="AF471" t="s">
        <v>84</v>
      </c>
      <c r="AH471" t="s">
        <v>84</v>
      </c>
      <c r="AJ471" t="s">
        <v>84</v>
      </c>
      <c r="AL471" t="s">
        <v>84</v>
      </c>
      <c r="AN471" t="s">
        <v>84</v>
      </c>
      <c r="AP471" t="s">
        <v>84</v>
      </c>
      <c r="AR471" t="s">
        <v>84</v>
      </c>
      <c r="AT471" t="s">
        <v>84</v>
      </c>
      <c r="AV471" t="s">
        <v>84</v>
      </c>
      <c r="AX471" t="s">
        <v>84</v>
      </c>
      <c r="AZ471" t="s">
        <v>84</v>
      </c>
      <c r="BB471" t="s">
        <v>84</v>
      </c>
      <c r="BD471">
        <v>3782</v>
      </c>
      <c r="BE471" t="s">
        <v>84</v>
      </c>
      <c r="BF471" t="s">
        <v>84</v>
      </c>
      <c r="BH471" t="s">
        <v>84</v>
      </c>
      <c r="BI471" t="s">
        <v>84</v>
      </c>
      <c r="BJ471" t="s">
        <v>84</v>
      </c>
      <c r="BK471" t="s">
        <v>84</v>
      </c>
      <c r="BM471" t="s">
        <v>84</v>
      </c>
      <c r="BN471" t="s">
        <v>84</v>
      </c>
      <c r="BO471" t="s">
        <v>84</v>
      </c>
      <c r="BQ471">
        <v>0</v>
      </c>
      <c r="BR471">
        <v>1</v>
      </c>
      <c r="BS471">
        <v>1</v>
      </c>
      <c r="BT471">
        <v>1</v>
      </c>
      <c r="BU471">
        <v>420</v>
      </c>
      <c r="BV471">
        <f>IF(テーブル1[[#This Row],[出発地施設緯度.世界測地系.]]="NA",テーブル1[[#This Row],[Olat]],テーブル1[[#This Row],[出発地施設緯度.世界測地系.]])</f>
        <v>35.397638187385297</v>
      </c>
      <c r="BW471">
        <f>IF(テーブル1[[#This Row],[出発地施設経度.世界測地系.]]="NA",テーブル1[[#This Row],[Olon]],テーブル1[[#This Row],[出発地施設経度.世界測地系.]])</f>
        <v>139.467567644653</v>
      </c>
      <c r="BX471">
        <f>IF(テーブル1[[#This Row],[到着地施設緯度.世界測地系.]]="NA",テーブル1[[#This Row],[Dlat]],テーブル1[[#This Row],[到着地施設緯度.世界測地系.]])</f>
        <v>35.421236268337204</v>
      </c>
      <c r="BY471">
        <f>IF(テーブル1[[#This Row],[到着地施設経度.世界測地系.]]="NA",テーブル1[[#This Row],[Dlon]],テーブル1[[#This Row],[到着地施設経度.世界測地系.]])</f>
        <v>139.31900549598899</v>
      </c>
      <c r="BZ471" t="s">
        <v>84</v>
      </c>
      <c r="CA471" t="s">
        <v>84</v>
      </c>
      <c r="CB471" t="s">
        <v>84</v>
      </c>
      <c r="CC471" t="s">
        <v>84</v>
      </c>
      <c r="CD471">
        <v>35.397638187385297</v>
      </c>
      <c r="CE471">
        <v>139.467567644653</v>
      </c>
      <c r="CF471">
        <v>35.421236268337204</v>
      </c>
      <c r="CG471">
        <v>139.31900549598899</v>
      </c>
    </row>
    <row r="472" spans="2:85" x14ac:dyDescent="0.4">
      <c r="B472">
        <v>192865</v>
      </c>
      <c r="C472" t="s">
        <v>116</v>
      </c>
      <c r="D472">
        <v>100</v>
      </c>
      <c r="E472" t="s">
        <v>101</v>
      </c>
      <c r="F472" s="1">
        <v>39780.294583333336</v>
      </c>
      <c r="G472" s="1">
        <v>39780.350393518522</v>
      </c>
      <c r="H472">
        <v>4822</v>
      </c>
      <c r="I472" t="str">
        <f>テーブル1[[#This Row],[出発地緯度]]&amp;","&amp;テーブル1[[#This Row],[出発地経度]]</f>
        <v>35.398415920972,139.46852792909</v>
      </c>
      <c r="J472" t="str">
        <f>テーブル1[[#This Row],[到着地緯度]]&amp;","&amp;テーブル1[[#This Row],[到着地経度]]</f>
        <v>35.3834385330647,139.285906985254</v>
      </c>
      <c r="M472" t="s">
        <v>82</v>
      </c>
      <c r="N472" t="s">
        <v>98</v>
      </c>
      <c r="O472" t="s">
        <v>100</v>
      </c>
      <c r="AB472">
        <v>100</v>
      </c>
      <c r="AC472" s="1">
        <v>39780.332673611112</v>
      </c>
      <c r="AD472">
        <v>240</v>
      </c>
      <c r="AE472" s="1">
        <v>39780.349780092591</v>
      </c>
      <c r="AF472" t="s">
        <v>84</v>
      </c>
      <c r="AH472" t="s">
        <v>84</v>
      </c>
      <c r="AJ472" t="s">
        <v>84</v>
      </c>
      <c r="AL472" t="s">
        <v>84</v>
      </c>
      <c r="AN472" t="s">
        <v>84</v>
      </c>
      <c r="AP472" t="s">
        <v>84</v>
      </c>
      <c r="AR472" t="s">
        <v>84</v>
      </c>
      <c r="AT472" t="s">
        <v>84</v>
      </c>
      <c r="AV472" t="s">
        <v>84</v>
      </c>
      <c r="AX472" t="s">
        <v>84</v>
      </c>
      <c r="AZ472" t="s">
        <v>84</v>
      </c>
      <c r="BB472" t="s">
        <v>84</v>
      </c>
      <c r="BD472">
        <v>4193</v>
      </c>
      <c r="BE472" t="s">
        <v>84</v>
      </c>
      <c r="BF472" t="s">
        <v>84</v>
      </c>
      <c r="BH472" t="s">
        <v>84</v>
      </c>
      <c r="BI472" t="s">
        <v>84</v>
      </c>
      <c r="BJ472" t="s">
        <v>84</v>
      </c>
      <c r="BK472" t="s">
        <v>84</v>
      </c>
      <c r="BM472" t="s">
        <v>84</v>
      </c>
      <c r="BN472" t="s">
        <v>84</v>
      </c>
      <c r="BO472" t="s">
        <v>84</v>
      </c>
      <c r="BQ472">
        <v>0</v>
      </c>
      <c r="BR472">
        <v>1</v>
      </c>
      <c r="BS472">
        <v>1</v>
      </c>
      <c r="BT472">
        <v>1</v>
      </c>
      <c r="BU472">
        <v>420</v>
      </c>
      <c r="BV472">
        <f>IF(テーブル1[[#This Row],[出発地施設緯度.世界測地系.]]="NA",テーブル1[[#This Row],[Olat]],テーブル1[[#This Row],[出発地施設緯度.世界測地系.]])</f>
        <v>35.398415920971999</v>
      </c>
      <c r="BW472">
        <f>IF(テーブル1[[#This Row],[出発地施設経度.世界測地系.]]="NA",テーブル1[[#This Row],[Olon]],テーブル1[[#This Row],[出発地施設経度.世界測地系.]])</f>
        <v>139.46852792908999</v>
      </c>
      <c r="BX472">
        <f>IF(テーブル1[[#This Row],[到着地施設緯度.世界測地系.]]="NA",テーブル1[[#This Row],[Dlat]],テーブル1[[#This Row],[到着地施設緯度.世界測地系.]])</f>
        <v>35.383438533064698</v>
      </c>
      <c r="BY472">
        <f>IF(テーブル1[[#This Row],[到着地施設経度.世界測地系.]]="NA",テーブル1[[#This Row],[Dlon]],テーブル1[[#This Row],[到着地施設経度.世界測地系.]])</f>
        <v>139.285906985254</v>
      </c>
      <c r="BZ472" t="s">
        <v>84</v>
      </c>
      <c r="CA472" t="s">
        <v>84</v>
      </c>
      <c r="CB472" t="s">
        <v>84</v>
      </c>
      <c r="CC472" t="s">
        <v>84</v>
      </c>
      <c r="CD472">
        <v>35.398415920971999</v>
      </c>
      <c r="CE472">
        <v>139.46852792908999</v>
      </c>
      <c r="CF472">
        <v>35.383438533064698</v>
      </c>
      <c r="CG472">
        <v>139.285906985254</v>
      </c>
    </row>
    <row r="473" spans="2:85" x14ac:dyDescent="0.4">
      <c r="B473">
        <v>193427</v>
      </c>
      <c r="C473" t="s">
        <v>116</v>
      </c>
      <c r="D473">
        <v>100</v>
      </c>
      <c r="E473" t="s">
        <v>101</v>
      </c>
      <c r="F473" s="1">
        <v>39781.336377314816</v>
      </c>
      <c r="G473" s="1">
        <v>39781.3674537037</v>
      </c>
      <c r="H473">
        <v>2685</v>
      </c>
      <c r="I473" t="str">
        <f>テーブル1[[#This Row],[出発地緯度]]&amp;","&amp;テーブル1[[#This Row],[出発地経度]]</f>
        <v>35.3980082065811,139.465207423629</v>
      </c>
      <c r="J473" t="str">
        <f>テーブル1[[#This Row],[到着地緯度]]&amp;","&amp;テーブル1[[#This Row],[到着地経度]]</f>
        <v>35.4563248808531,139.557486074677</v>
      </c>
      <c r="M473" t="s">
        <v>82</v>
      </c>
      <c r="N473" t="s">
        <v>83</v>
      </c>
      <c r="AB473">
        <v>210</v>
      </c>
      <c r="AC473" s="1">
        <v>39781.33861111111</v>
      </c>
      <c r="AD473" t="s">
        <v>84</v>
      </c>
      <c r="AF473" t="s">
        <v>84</v>
      </c>
      <c r="AH473" t="s">
        <v>84</v>
      </c>
      <c r="AJ473" t="s">
        <v>84</v>
      </c>
      <c r="AL473" t="s">
        <v>84</v>
      </c>
      <c r="AN473" t="s">
        <v>84</v>
      </c>
      <c r="AP473" t="s">
        <v>84</v>
      </c>
      <c r="AR473" t="s">
        <v>84</v>
      </c>
      <c r="AT473" t="s">
        <v>84</v>
      </c>
      <c r="AV473" t="s">
        <v>84</v>
      </c>
      <c r="AX473" t="s">
        <v>84</v>
      </c>
      <c r="AZ473" t="s">
        <v>84</v>
      </c>
      <c r="BB473" t="s">
        <v>84</v>
      </c>
      <c r="BD473">
        <v>4450</v>
      </c>
      <c r="BE473" t="s">
        <v>84</v>
      </c>
      <c r="BF473" t="s">
        <v>84</v>
      </c>
      <c r="BH473" t="s">
        <v>84</v>
      </c>
      <c r="BI473" t="s">
        <v>84</v>
      </c>
      <c r="BJ473" t="s">
        <v>84</v>
      </c>
      <c r="BK473" t="s">
        <v>84</v>
      </c>
      <c r="BM473" t="s">
        <v>84</v>
      </c>
      <c r="BN473" t="s">
        <v>84</v>
      </c>
      <c r="BO473" t="s">
        <v>84</v>
      </c>
      <c r="BQ473">
        <v>0</v>
      </c>
      <c r="BR473">
        <v>1</v>
      </c>
      <c r="BS473">
        <v>1</v>
      </c>
      <c r="BT473">
        <v>1</v>
      </c>
      <c r="BU473">
        <v>420</v>
      </c>
      <c r="BV473">
        <f>IF(テーブル1[[#This Row],[出発地施設緯度.世界測地系.]]="NA",テーブル1[[#This Row],[Olat]],テーブル1[[#This Row],[出発地施設緯度.世界測地系.]])</f>
        <v>35.398008206581103</v>
      </c>
      <c r="BW473">
        <f>IF(テーブル1[[#This Row],[出発地施設経度.世界測地系.]]="NA",テーブル1[[#This Row],[Olon]],テーブル1[[#This Row],[出発地施設経度.世界測地系.]])</f>
        <v>139.46520742362901</v>
      </c>
      <c r="BX473">
        <f>IF(テーブル1[[#This Row],[到着地施設緯度.世界測地系.]]="NA",テーブル1[[#This Row],[Dlat]],テーブル1[[#This Row],[到着地施設緯度.世界測地系.]])</f>
        <v>35.456324880853103</v>
      </c>
      <c r="BY473">
        <f>IF(テーブル1[[#This Row],[到着地施設経度.世界測地系.]]="NA",テーブル1[[#This Row],[Dlon]],テーブル1[[#This Row],[到着地施設経度.世界測地系.]])</f>
        <v>139.557486074677</v>
      </c>
      <c r="BZ473" t="s">
        <v>84</v>
      </c>
      <c r="CA473" t="s">
        <v>84</v>
      </c>
      <c r="CB473" t="s">
        <v>84</v>
      </c>
      <c r="CC473" t="s">
        <v>84</v>
      </c>
      <c r="CD473">
        <v>35.398008206581103</v>
      </c>
      <c r="CE473">
        <v>139.46520742362901</v>
      </c>
      <c r="CF473">
        <v>35.456324880853103</v>
      </c>
      <c r="CG473">
        <v>139.557486074677</v>
      </c>
    </row>
    <row r="474" spans="2:85" x14ac:dyDescent="0.4">
      <c r="B474">
        <v>194567</v>
      </c>
      <c r="C474" t="s">
        <v>116</v>
      </c>
      <c r="D474">
        <v>100</v>
      </c>
      <c r="E474" t="s">
        <v>101</v>
      </c>
      <c r="F474" s="1">
        <v>39783.322523148148</v>
      </c>
      <c r="G474" s="1">
        <v>39783.388923611114</v>
      </c>
      <c r="H474">
        <v>5737</v>
      </c>
      <c r="I474" t="str">
        <f>テーブル1[[#This Row],[出発地緯度]]&amp;","&amp;テーブル1[[#This Row],[出発地経度]]</f>
        <v>35.398104834288,139.467385338306</v>
      </c>
      <c r="J474" t="str">
        <f>テーブル1[[#This Row],[到着地緯度]]&amp;","&amp;テーブル1[[#This Row],[到着地経度]]</f>
        <v>35.4207855048389,139.318334972432</v>
      </c>
      <c r="M474" t="s">
        <v>82</v>
      </c>
      <c r="N474" t="s">
        <v>98</v>
      </c>
      <c r="O474" t="s">
        <v>100</v>
      </c>
      <c r="AB474">
        <v>100</v>
      </c>
      <c r="AC474" s="1">
        <v>39783.326817129629</v>
      </c>
      <c r="AD474">
        <v>240</v>
      </c>
      <c r="AE474" s="1">
        <v>39783.378622685188</v>
      </c>
      <c r="AF474" t="s">
        <v>84</v>
      </c>
      <c r="AH474" t="s">
        <v>84</v>
      </c>
      <c r="AJ474" t="s">
        <v>84</v>
      </c>
      <c r="AL474" t="s">
        <v>84</v>
      </c>
      <c r="AN474" t="s">
        <v>84</v>
      </c>
      <c r="AP474" t="s">
        <v>84</v>
      </c>
      <c r="AR474" t="s">
        <v>84</v>
      </c>
      <c r="AT474" t="s">
        <v>84</v>
      </c>
      <c r="AV474" t="s">
        <v>84</v>
      </c>
      <c r="AX474" t="s">
        <v>84</v>
      </c>
      <c r="AZ474" t="s">
        <v>84</v>
      </c>
      <c r="BB474" t="s">
        <v>84</v>
      </c>
      <c r="BD474">
        <v>5137</v>
      </c>
      <c r="BE474" t="s">
        <v>84</v>
      </c>
      <c r="BF474" t="s">
        <v>84</v>
      </c>
      <c r="BH474" t="s">
        <v>84</v>
      </c>
      <c r="BI474" t="s">
        <v>84</v>
      </c>
      <c r="BJ474" t="s">
        <v>84</v>
      </c>
      <c r="BK474" t="s">
        <v>84</v>
      </c>
      <c r="BM474" t="s">
        <v>84</v>
      </c>
      <c r="BN474" t="s">
        <v>84</v>
      </c>
      <c r="BO474" t="s">
        <v>84</v>
      </c>
      <c r="BQ474">
        <v>0</v>
      </c>
      <c r="BR474">
        <v>1</v>
      </c>
      <c r="BS474">
        <v>1</v>
      </c>
      <c r="BT474">
        <v>1</v>
      </c>
      <c r="BU474">
        <v>420</v>
      </c>
      <c r="BV474">
        <f>IF(テーブル1[[#This Row],[出発地施設緯度.世界測地系.]]="NA",テーブル1[[#This Row],[Olat]],テーブル1[[#This Row],[出発地施設緯度.世界測地系.]])</f>
        <v>35.398104834287999</v>
      </c>
      <c r="BW474">
        <f>IF(テーブル1[[#This Row],[出発地施設経度.世界測地系.]]="NA",テーブル1[[#This Row],[Olon]],テーブル1[[#This Row],[出発地施設経度.世界測地系.]])</f>
        <v>139.467385338306</v>
      </c>
      <c r="BX474">
        <f>IF(テーブル1[[#This Row],[到着地施設緯度.世界測地系.]]="NA",テーブル1[[#This Row],[Dlat]],テーブル1[[#This Row],[到着地施設緯度.世界測地系.]])</f>
        <v>35.420785504838904</v>
      </c>
      <c r="BY474">
        <f>IF(テーブル1[[#This Row],[到着地施設経度.世界測地系.]]="NA",テーブル1[[#This Row],[Dlon]],テーブル1[[#This Row],[到着地施設経度.世界測地系.]])</f>
        <v>139.31833497243201</v>
      </c>
      <c r="BZ474" t="s">
        <v>84</v>
      </c>
      <c r="CA474" t="s">
        <v>84</v>
      </c>
      <c r="CB474" t="s">
        <v>84</v>
      </c>
      <c r="CC474" t="s">
        <v>84</v>
      </c>
      <c r="CD474">
        <v>35.398104834287999</v>
      </c>
      <c r="CE474">
        <v>139.467385338306</v>
      </c>
      <c r="CF474">
        <v>35.420785504838904</v>
      </c>
      <c r="CG474">
        <v>139.31833497243201</v>
      </c>
    </row>
    <row r="475" spans="2:85" x14ac:dyDescent="0.4">
      <c r="B475">
        <v>195082</v>
      </c>
      <c r="C475" t="s">
        <v>116</v>
      </c>
      <c r="D475">
        <v>100</v>
      </c>
      <c r="E475" t="s">
        <v>101</v>
      </c>
      <c r="F475" s="1">
        <v>39784.295798611114</v>
      </c>
      <c r="G475" s="1">
        <v>39784.347800925927</v>
      </c>
      <c r="H475">
        <v>4493</v>
      </c>
      <c r="I475" t="str">
        <f>テーブル1[[#This Row],[出発地緯度]]&amp;","&amp;テーブル1[[#This Row],[出発地経度]]</f>
        <v>35.3989470517922,139.467819763446</v>
      </c>
      <c r="J475" t="str">
        <f>テーブル1[[#This Row],[到着地緯度]]&amp;","&amp;テーブル1[[#This Row],[到着地経度]]</f>
        <v>35.4209089838539,139.317889703725</v>
      </c>
      <c r="M475" t="s">
        <v>82</v>
      </c>
      <c r="N475" t="s">
        <v>98</v>
      </c>
      <c r="O475" t="s">
        <v>100</v>
      </c>
      <c r="AB475">
        <v>100</v>
      </c>
      <c r="AC475" s="1">
        <v>39784.297511574077</v>
      </c>
      <c r="AD475">
        <v>240</v>
      </c>
      <c r="AE475" s="1">
        <v>39784.338472222225</v>
      </c>
      <c r="AF475" t="s">
        <v>84</v>
      </c>
      <c r="AH475" t="s">
        <v>84</v>
      </c>
      <c r="AJ475" t="s">
        <v>84</v>
      </c>
      <c r="AL475" t="s">
        <v>84</v>
      </c>
      <c r="AN475" t="s">
        <v>84</v>
      </c>
      <c r="AP475" t="s">
        <v>84</v>
      </c>
      <c r="AR475" t="s">
        <v>84</v>
      </c>
      <c r="AT475" t="s">
        <v>84</v>
      </c>
      <c r="AV475" t="s">
        <v>84</v>
      </c>
      <c r="AX475" t="s">
        <v>84</v>
      </c>
      <c r="AZ475" t="s">
        <v>84</v>
      </c>
      <c r="BB475" t="s">
        <v>84</v>
      </c>
      <c r="BD475">
        <v>5411</v>
      </c>
      <c r="BE475" t="s">
        <v>84</v>
      </c>
      <c r="BF475" t="s">
        <v>84</v>
      </c>
      <c r="BH475" t="s">
        <v>84</v>
      </c>
      <c r="BI475" t="s">
        <v>84</v>
      </c>
      <c r="BJ475" t="s">
        <v>84</v>
      </c>
      <c r="BK475" t="s">
        <v>84</v>
      </c>
      <c r="BM475" t="s">
        <v>84</v>
      </c>
      <c r="BN475" t="s">
        <v>84</v>
      </c>
      <c r="BO475" t="s">
        <v>84</v>
      </c>
      <c r="BQ475">
        <v>0</v>
      </c>
      <c r="BR475">
        <v>1</v>
      </c>
      <c r="BS475">
        <v>1</v>
      </c>
      <c r="BT475">
        <v>1</v>
      </c>
      <c r="BU475">
        <v>420</v>
      </c>
      <c r="BV475">
        <f>IF(テーブル1[[#This Row],[出発地施設緯度.世界測地系.]]="NA",テーブル1[[#This Row],[Olat]],テーブル1[[#This Row],[出発地施設緯度.世界測地系.]])</f>
        <v>35.398947051792199</v>
      </c>
      <c r="BW475">
        <f>IF(テーブル1[[#This Row],[出発地施設経度.世界測地系.]]="NA",テーブル1[[#This Row],[Olon]],テーブル1[[#This Row],[出発地施設経度.世界測地系.]])</f>
        <v>139.46781976344599</v>
      </c>
      <c r="BX475">
        <f>IF(テーブル1[[#This Row],[到着地施設緯度.世界測地系.]]="NA",テーブル1[[#This Row],[Dlat]],テーブル1[[#This Row],[到着地施設緯度.世界測地系.]])</f>
        <v>35.420908983853899</v>
      </c>
      <c r="BY475">
        <f>IF(テーブル1[[#This Row],[到着地施設経度.世界測地系.]]="NA",テーブル1[[#This Row],[Dlon]],テーブル1[[#This Row],[到着地施設経度.世界測地系.]])</f>
        <v>139.317889703725</v>
      </c>
      <c r="BZ475" t="s">
        <v>84</v>
      </c>
      <c r="CA475" t="s">
        <v>84</v>
      </c>
      <c r="CB475" t="s">
        <v>84</v>
      </c>
      <c r="CC475" t="s">
        <v>84</v>
      </c>
      <c r="CD475">
        <v>35.398947051792199</v>
      </c>
      <c r="CE475">
        <v>139.46781976344599</v>
      </c>
      <c r="CF475">
        <v>35.420908983853899</v>
      </c>
      <c r="CG475">
        <v>139.317889703725</v>
      </c>
    </row>
    <row r="476" spans="2:85" x14ac:dyDescent="0.4">
      <c r="B476">
        <v>196140</v>
      </c>
      <c r="C476" t="s">
        <v>116</v>
      </c>
      <c r="D476">
        <v>100</v>
      </c>
      <c r="E476" t="s">
        <v>101</v>
      </c>
      <c r="F476" s="1">
        <v>39786.30096064815</v>
      </c>
      <c r="G476" s="1">
        <v>39786.355590277781</v>
      </c>
      <c r="H476">
        <v>4720</v>
      </c>
      <c r="I476" t="str">
        <f>テーブル1[[#This Row],[出発地緯度]]&amp;","&amp;テーブル1[[#This Row],[出発地経度]]</f>
        <v>35.3985769682328,139.466494790525</v>
      </c>
      <c r="J476" t="str">
        <f>テーブル1[[#This Row],[到着地緯度]]&amp;","&amp;テーブル1[[#This Row],[到着地経度]]</f>
        <v>35.4206353184666,139.318195490931</v>
      </c>
      <c r="M476" t="s">
        <v>82</v>
      </c>
      <c r="N476" t="s">
        <v>98</v>
      </c>
      <c r="O476" t="s">
        <v>100</v>
      </c>
      <c r="AB476">
        <v>100</v>
      </c>
      <c r="AC476" s="1">
        <v>39786.304224537038</v>
      </c>
      <c r="AD476">
        <v>240</v>
      </c>
      <c r="AE476" s="1">
        <v>39786.345706018517</v>
      </c>
      <c r="AF476" t="s">
        <v>84</v>
      </c>
      <c r="AH476" t="s">
        <v>84</v>
      </c>
      <c r="AJ476" t="s">
        <v>84</v>
      </c>
      <c r="AL476" t="s">
        <v>84</v>
      </c>
      <c r="AN476" t="s">
        <v>84</v>
      </c>
      <c r="AP476" t="s">
        <v>84</v>
      </c>
      <c r="AR476" t="s">
        <v>84</v>
      </c>
      <c r="AT476" t="s">
        <v>84</v>
      </c>
      <c r="AV476" t="s">
        <v>84</v>
      </c>
      <c r="AX476" t="s">
        <v>84</v>
      </c>
      <c r="AZ476" t="s">
        <v>84</v>
      </c>
      <c r="BB476" t="s">
        <v>84</v>
      </c>
      <c r="BD476">
        <v>5962</v>
      </c>
      <c r="BE476" t="s">
        <v>84</v>
      </c>
      <c r="BF476" t="s">
        <v>84</v>
      </c>
      <c r="BH476" t="s">
        <v>84</v>
      </c>
      <c r="BI476" t="s">
        <v>84</v>
      </c>
      <c r="BJ476" t="s">
        <v>84</v>
      </c>
      <c r="BK476" t="s">
        <v>84</v>
      </c>
      <c r="BM476" t="s">
        <v>84</v>
      </c>
      <c r="BN476" t="s">
        <v>84</v>
      </c>
      <c r="BO476" t="s">
        <v>84</v>
      </c>
      <c r="BQ476">
        <v>0</v>
      </c>
      <c r="BR476">
        <v>1</v>
      </c>
      <c r="BS476">
        <v>1</v>
      </c>
      <c r="BT476">
        <v>1</v>
      </c>
      <c r="BU476">
        <v>420</v>
      </c>
      <c r="BV476">
        <f>IF(テーブル1[[#This Row],[出発地施設緯度.世界測地系.]]="NA",テーブル1[[#This Row],[Olat]],テーブル1[[#This Row],[出発地施設緯度.世界測地系.]])</f>
        <v>35.398576968232803</v>
      </c>
      <c r="BW476">
        <f>IF(テーブル1[[#This Row],[出発地施設経度.世界測地系.]]="NA",テーブル1[[#This Row],[Olon]],テーブル1[[#This Row],[出発地施設経度.世界測地系.]])</f>
        <v>139.46649479052499</v>
      </c>
      <c r="BX476">
        <f>IF(テーブル1[[#This Row],[到着地施設緯度.世界測地系.]]="NA",テーブル1[[#This Row],[Dlat]],テーブル1[[#This Row],[到着地施設緯度.世界測地系.]])</f>
        <v>35.420635318466601</v>
      </c>
      <c r="BY476">
        <f>IF(テーブル1[[#This Row],[到着地施設経度.世界測地系.]]="NA",テーブル1[[#This Row],[Dlon]],テーブル1[[#This Row],[到着地施設経度.世界測地系.]])</f>
        <v>139.318195490931</v>
      </c>
      <c r="BZ476" t="s">
        <v>84</v>
      </c>
      <c r="CA476" t="s">
        <v>84</v>
      </c>
      <c r="CB476" t="s">
        <v>84</v>
      </c>
      <c r="CC476" t="s">
        <v>84</v>
      </c>
      <c r="CD476">
        <v>35.398576968232803</v>
      </c>
      <c r="CE476">
        <v>139.46649479052499</v>
      </c>
      <c r="CF476">
        <v>35.420635318466601</v>
      </c>
      <c r="CG476">
        <v>139.318195490931</v>
      </c>
    </row>
    <row r="477" spans="2:85" x14ac:dyDescent="0.4">
      <c r="B477">
        <v>198333</v>
      </c>
      <c r="C477" t="s">
        <v>116</v>
      </c>
      <c r="D477">
        <v>100</v>
      </c>
      <c r="E477" t="s">
        <v>101</v>
      </c>
      <c r="F477" s="1">
        <v>39790.308842592596</v>
      </c>
      <c r="G477" s="1">
        <v>39790.413402777776</v>
      </c>
      <c r="H477">
        <v>9034</v>
      </c>
      <c r="I477" t="str">
        <f>テーブル1[[#This Row],[出発地緯度]]&amp;","&amp;テーブル1[[#This Row],[出発地経度]]</f>
        <v>35.3974879832119,139.466408947798</v>
      </c>
      <c r="J477" t="str">
        <f>テーブル1[[#This Row],[到着地緯度]]&amp;","&amp;テーブル1[[#This Row],[到着地経度]]</f>
        <v>35.4860060910944,139.676849694914</v>
      </c>
      <c r="M477" t="s">
        <v>82</v>
      </c>
      <c r="N477" t="s">
        <v>98</v>
      </c>
      <c r="AB477">
        <v>100</v>
      </c>
      <c r="AC477" s="1">
        <v>39790.323912037034</v>
      </c>
      <c r="AD477" t="s">
        <v>84</v>
      </c>
      <c r="AF477" t="s">
        <v>84</v>
      </c>
      <c r="AH477" t="s">
        <v>84</v>
      </c>
      <c r="AJ477" t="s">
        <v>84</v>
      </c>
      <c r="AL477" t="s">
        <v>84</v>
      </c>
      <c r="AN477" t="s">
        <v>84</v>
      </c>
      <c r="AP477" t="s">
        <v>84</v>
      </c>
      <c r="AR477" t="s">
        <v>84</v>
      </c>
      <c r="AT477" t="s">
        <v>84</v>
      </c>
      <c r="AV477" t="s">
        <v>84</v>
      </c>
      <c r="AX477" t="s">
        <v>84</v>
      </c>
      <c r="AZ477" t="s">
        <v>84</v>
      </c>
      <c r="BB477" t="s">
        <v>84</v>
      </c>
      <c r="BD477">
        <v>7210</v>
      </c>
      <c r="BE477" t="s">
        <v>84</v>
      </c>
      <c r="BF477" t="s">
        <v>84</v>
      </c>
      <c r="BH477" t="s">
        <v>84</v>
      </c>
      <c r="BI477" t="s">
        <v>84</v>
      </c>
      <c r="BJ477" t="s">
        <v>84</v>
      </c>
      <c r="BK477" t="s">
        <v>84</v>
      </c>
      <c r="BM477" t="s">
        <v>84</v>
      </c>
      <c r="BN477" t="s">
        <v>84</v>
      </c>
      <c r="BO477" t="s">
        <v>84</v>
      </c>
      <c r="BQ477">
        <v>0</v>
      </c>
      <c r="BR477">
        <v>1</v>
      </c>
      <c r="BS477">
        <v>1</v>
      </c>
      <c r="BT477">
        <v>1</v>
      </c>
      <c r="BU477">
        <v>420</v>
      </c>
      <c r="BV477">
        <f>IF(テーブル1[[#This Row],[出発地施設緯度.世界測地系.]]="NA",テーブル1[[#This Row],[Olat]],テーブル1[[#This Row],[出発地施設緯度.世界測地系.]])</f>
        <v>35.397487983211903</v>
      </c>
      <c r="BW477">
        <f>IF(テーブル1[[#This Row],[出発地施設経度.世界測地系.]]="NA",テーブル1[[#This Row],[Olon]],テーブル1[[#This Row],[出発地施設経度.世界測地系.]])</f>
        <v>139.46640894779799</v>
      </c>
      <c r="BX477">
        <f>IF(テーブル1[[#This Row],[到着地施設緯度.世界測地系.]]="NA",テーブル1[[#This Row],[Dlat]],テーブル1[[#This Row],[到着地施設緯度.世界測地系.]])</f>
        <v>35.486006091094403</v>
      </c>
      <c r="BY477">
        <f>IF(テーブル1[[#This Row],[到着地施設経度.世界測地系.]]="NA",テーブル1[[#This Row],[Dlon]],テーブル1[[#This Row],[到着地施設経度.世界測地系.]])</f>
        <v>139.67684969491401</v>
      </c>
      <c r="BZ477" t="s">
        <v>84</v>
      </c>
      <c r="CA477" t="s">
        <v>84</v>
      </c>
      <c r="CB477" t="s">
        <v>84</v>
      </c>
      <c r="CC477" t="s">
        <v>84</v>
      </c>
      <c r="CD477">
        <v>35.397487983211903</v>
      </c>
      <c r="CE477">
        <v>139.46640894779799</v>
      </c>
      <c r="CF477">
        <v>35.486006091094403</v>
      </c>
      <c r="CG477">
        <v>139.67684969491401</v>
      </c>
    </row>
    <row r="478" spans="2:85" x14ac:dyDescent="0.4">
      <c r="B478">
        <v>198876</v>
      </c>
      <c r="C478" t="s">
        <v>116</v>
      </c>
      <c r="D478">
        <v>100</v>
      </c>
      <c r="E478" t="s">
        <v>101</v>
      </c>
      <c r="F478" s="1">
        <v>39791.304664351854</v>
      </c>
      <c r="G478" s="1">
        <v>39791.355219907404</v>
      </c>
      <c r="H478">
        <v>4368</v>
      </c>
      <c r="I478" t="str">
        <f>テーブル1[[#This Row],[出発地緯度]]&amp;","&amp;テーブル1[[#This Row],[出発地経度]]</f>
        <v>35.3994995018849,139.468345494346</v>
      </c>
      <c r="J478" t="str">
        <f>テーブル1[[#This Row],[到着地緯度]]&amp;","&amp;テーブル1[[#This Row],[到着地経度]]</f>
        <v>35.4206997313482,139.319327393962</v>
      </c>
      <c r="M478" t="s">
        <v>82</v>
      </c>
      <c r="N478" t="s">
        <v>98</v>
      </c>
      <c r="O478" t="s">
        <v>100</v>
      </c>
      <c r="AB478">
        <v>100</v>
      </c>
      <c r="AC478" s="1">
        <v>39791.306747685187</v>
      </c>
      <c r="AD478">
        <v>240</v>
      </c>
      <c r="AE478" s="1">
        <v>39791.346956018519</v>
      </c>
      <c r="AF478" t="s">
        <v>84</v>
      </c>
      <c r="AH478" t="s">
        <v>84</v>
      </c>
      <c r="AJ478" t="s">
        <v>84</v>
      </c>
      <c r="AL478" t="s">
        <v>84</v>
      </c>
      <c r="AN478" t="s">
        <v>84</v>
      </c>
      <c r="AP478" t="s">
        <v>84</v>
      </c>
      <c r="AR478" t="s">
        <v>84</v>
      </c>
      <c r="AT478" t="s">
        <v>84</v>
      </c>
      <c r="AV478" t="s">
        <v>84</v>
      </c>
      <c r="AX478" t="s">
        <v>84</v>
      </c>
      <c r="AZ478" t="s">
        <v>84</v>
      </c>
      <c r="BB478" t="s">
        <v>84</v>
      </c>
      <c r="BD478">
        <v>7488</v>
      </c>
      <c r="BE478" t="s">
        <v>84</v>
      </c>
      <c r="BF478" t="s">
        <v>84</v>
      </c>
      <c r="BH478" t="s">
        <v>84</v>
      </c>
      <c r="BI478" t="s">
        <v>84</v>
      </c>
      <c r="BJ478" t="s">
        <v>84</v>
      </c>
      <c r="BK478" t="s">
        <v>84</v>
      </c>
      <c r="BM478" t="s">
        <v>84</v>
      </c>
      <c r="BN478" t="s">
        <v>84</v>
      </c>
      <c r="BO478" t="s">
        <v>84</v>
      </c>
      <c r="BQ478">
        <v>0</v>
      </c>
      <c r="BR478">
        <v>1</v>
      </c>
      <c r="BS478">
        <v>1</v>
      </c>
      <c r="BT478">
        <v>1</v>
      </c>
      <c r="BU478">
        <v>420</v>
      </c>
      <c r="BV478">
        <f>IF(テーブル1[[#This Row],[出発地施設緯度.世界測地系.]]="NA",テーブル1[[#This Row],[Olat]],テーブル1[[#This Row],[出発地施設緯度.世界測地系.]])</f>
        <v>35.399499501884897</v>
      </c>
      <c r="BW478">
        <f>IF(テーブル1[[#This Row],[出発地施設経度.世界測地系.]]="NA",テーブル1[[#This Row],[Olon]],テーブル1[[#This Row],[出発地施設経度.世界測地系.]])</f>
        <v>139.46834549434601</v>
      </c>
      <c r="BX478">
        <f>IF(テーブル1[[#This Row],[到着地施設緯度.世界測地系.]]="NA",テーブル1[[#This Row],[Dlat]],テーブル1[[#This Row],[到着地施設緯度.世界測地系.]])</f>
        <v>35.420699731348201</v>
      </c>
      <c r="BY478">
        <f>IF(テーブル1[[#This Row],[到着地施設経度.世界測地系.]]="NA",テーブル1[[#This Row],[Dlon]],テーブル1[[#This Row],[到着地施設経度.世界測地系.]])</f>
        <v>139.319327393962</v>
      </c>
      <c r="BZ478" t="s">
        <v>84</v>
      </c>
      <c r="CA478" t="s">
        <v>84</v>
      </c>
      <c r="CB478" t="s">
        <v>84</v>
      </c>
      <c r="CC478" t="s">
        <v>84</v>
      </c>
      <c r="CD478">
        <v>35.399499501884897</v>
      </c>
      <c r="CE478">
        <v>139.46834549434601</v>
      </c>
      <c r="CF478">
        <v>35.420699731348201</v>
      </c>
      <c r="CG478">
        <v>139.319327393962</v>
      </c>
    </row>
    <row r="479" spans="2:85" x14ac:dyDescent="0.4">
      <c r="B479">
        <v>210019</v>
      </c>
      <c r="C479" t="s">
        <v>116</v>
      </c>
      <c r="D479">
        <v>100</v>
      </c>
      <c r="E479" t="s">
        <v>101</v>
      </c>
      <c r="F479" s="1">
        <v>39792.303518518522</v>
      </c>
      <c r="G479" s="1">
        <v>39792.371180555558</v>
      </c>
      <c r="H479">
        <v>5846</v>
      </c>
      <c r="I479" t="str">
        <f>テーブル1[[#This Row],[出発地緯度]]&amp;","&amp;テーブル1[[#This Row],[出発地経度]]</f>
        <v>35.3975898693151,139.466237257365</v>
      </c>
      <c r="J479" t="str">
        <f>テーブル1[[#This Row],[到着地緯度]]&amp;","&amp;テーブル1[[#This Row],[到着地経度]]</f>
        <v>35.4252647973383,139.316709501169</v>
      </c>
      <c r="M479" t="s">
        <v>82</v>
      </c>
      <c r="N479" t="s">
        <v>83</v>
      </c>
      <c r="O479" t="s">
        <v>100</v>
      </c>
      <c r="AB479">
        <v>210</v>
      </c>
      <c r="AC479" s="1">
        <v>39792.309328703705</v>
      </c>
      <c r="AD479">
        <v>240</v>
      </c>
      <c r="AE479" s="1">
        <v>39792.350370370368</v>
      </c>
      <c r="AF479" t="s">
        <v>84</v>
      </c>
      <c r="AH479" t="s">
        <v>84</v>
      </c>
      <c r="AJ479" t="s">
        <v>84</v>
      </c>
      <c r="AL479" t="s">
        <v>84</v>
      </c>
      <c r="AN479" t="s">
        <v>84</v>
      </c>
      <c r="AP479" t="s">
        <v>84</v>
      </c>
      <c r="AR479" t="s">
        <v>84</v>
      </c>
      <c r="AT479" t="s">
        <v>84</v>
      </c>
      <c r="AV479" t="s">
        <v>84</v>
      </c>
      <c r="AX479" t="s">
        <v>84</v>
      </c>
      <c r="AZ479" t="s">
        <v>84</v>
      </c>
      <c r="BB479" t="s">
        <v>84</v>
      </c>
      <c r="BD479">
        <v>7914</v>
      </c>
      <c r="BE479" t="s">
        <v>84</v>
      </c>
      <c r="BF479" t="s">
        <v>84</v>
      </c>
      <c r="BH479" t="s">
        <v>84</v>
      </c>
      <c r="BI479" t="s">
        <v>84</v>
      </c>
      <c r="BJ479" t="s">
        <v>84</v>
      </c>
      <c r="BK479" t="s">
        <v>84</v>
      </c>
      <c r="BM479" t="s">
        <v>84</v>
      </c>
      <c r="BN479" t="s">
        <v>84</v>
      </c>
      <c r="BO479" t="s">
        <v>84</v>
      </c>
      <c r="BQ479">
        <v>0</v>
      </c>
      <c r="BR479">
        <v>1</v>
      </c>
      <c r="BS479">
        <v>1</v>
      </c>
      <c r="BT479">
        <v>1</v>
      </c>
      <c r="BU479">
        <v>420</v>
      </c>
      <c r="BV479">
        <f>IF(テーブル1[[#This Row],[出発地施設緯度.世界測地系.]]="NA",テーブル1[[#This Row],[Olat]],テーブル1[[#This Row],[出発地施設緯度.世界測地系.]])</f>
        <v>35.397589869315098</v>
      </c>
      <c r="BW479">
        <f>IF(テーブル1[[#This Row],[出発地施設経度.世界測地系.]]="NA",テーブル1[[#This Row],[Olon]],テーブル1[[#This Row],[出発地施設経度.世界測地系.]])</f>
        <v>139.46623725736501</v>
      </c>
      <c r="BX479">
        <f>IF(テーブル1[[#This Row],[到着地施設緯度.世界測地系.]]="NA",テーブル1[[#This Row],[Dlat]],テーブル1[[#This Row],[到着地施設緯度.世界測地系.]])</f>
        <v>35.425264797338301</v>
      </c>
      <c r="BY479">
        <f>IF(テーブル1[[#This Row],[到着地施設経度.世界測地系.]]="NA",テーブル1[[#This Row],[Dlon]],テーブル1[[#This Row],[到着地施設経度.世界測地系.]])</f>
        <v>139.31670950116899</v>
      </c>
      <c r="BZ479" t="s">
        <v>84</v>
      </c>
      <c r="CA479" t="s">
        <v>84</v>
      </c>
      <c r="CB479" t="s">
        <v>84</v>
      </c>
      <c r="CC479" t="s">
        <v>84</v>
      </c>
      <c r="CD479">
        <v>35.397589869315098</v>
      </c>
      <c r="CE479">
        <v>139.46623725736501</v>
      </c>
      <c r="CF479">
        <v>35.425264797338301</v>
      </c>
      <c r="CG479">
        <v>139.31670950116899</v>
      </c>
    </row>
    <row r="480" spans="2:85" x14ac:dyDescent="0.4">
      <c r="B480">
        <v>210285</v>
      </c>
      <c r="C480" t="s">
        <v>116</v>
      </c>
      <c r="D480">
        <v>100</v>
      </c>
      <c r="E480" t="s">
        <v>101</v>
      </c>
      <c r="F480" s="1">
        <v>39793.307280092595</v>
      </c>
      <c r="G480" s="1">
        <v>39793.369386574072</v>
      </c>
      <c r="H480">
        <v>5366</v>
      </c>
      <c r="I480" t="str">
        <f>テーブル1[[#This Row],[出発地緯度]]&amp;","&amp;テーブル1[[#This Row],[出発地経度]]</f>
        <v>35.3979278169594,139.465309318868</v>
      </c>
      <c r="J480" t="str">
        <f>テーブル1[[#This Row],[到着地緯度]]&amp;","&amp;テーブル1[[#This Row],[到着地経度]]</f>
        <v>35.4208498993554,139.318415362791</v>
      </c>
      <c r="M480" t="s">
        <v>82</v>
      </c>
      <c r="N480" t="s">
        <v>83</v>
      </c>
      <c r="O480" t="s">
        <v>100</v>
      </c>
      <c r="AB480">
        <v>210</v>
      </c>
      <c r="AC480" s="1">
        <v>39793.31</v>
      </c>
      <c r="AD480">
        <v>240</v>
      </c>
      <c r="AE480" s="1">
        <v>39793.34615740741</v>
      </c>
      <c r="AF480" t="s">
        <v>84</v>
      </c>
      <c r="AH480" t="s">
        <v>84</v>
      </c>
      <c r="AJ480" t="s">
        <v>84</v>
      </c>
      <c r="AL480" t="s">
        <v>84</v>
      </c>
      <c r="AN480" t="s">
        <v>84</v>
      </c>
      <c r="AP480" t="s">
        <v>84</v>
      </c>
      <c r="AR480" t="s">
        <v>84</v>
      </c>
      <c r="AT480" t="s">
        <v>84</v>
      </c>
      <c r="AV480" t="s">
        <v>84</v>
      </c>
      <c r="AX480" t="s">
        <v>84</v>
      </c>
      <c r="AZ480" t="s">
        <v>84</v>
      </c>
      <c r="BB480" t="s">
        <v>84</v>
      </c>
      <c r="BD480">
        <v>8065</v>
      </c>
      <c r="BE480" t="s">
        <v>84</v>
      </c>
      <c r="BF480" t="s">
        <v>84</v>
      </c>
      <c r="BH480" t="s">
        <v>84</v>
      </c>
      <c r="BI480" t="s">
        <v>84</v>
      </c>
      <c r="BJ480" t="s">
        <v>84</v>
      </c>
      <c r="BK480" t="s">
        <v>84</v>
      </c>
      <c r="BM480" t="s">
        <v>84</v>
      </c>
      <c r="BN480" t="s">
        <v>84</v>
      </c>
      <c r="BO480" t="s">
        <v>84</v>
      </c>
      <c r="BQ480">
        <v>0</v>
      </c>
      <c r="BR480">
        <v>1</v>
      </c>
      <c r="BS480">
        <v>1</v>
      </c>
      <c r="BT480">
        <v>1</v>
      </c>
      <c r="BU480">
        <v>420</v>
      </c>
      <c r="BV480">
        <f>IF(テーブル1[[#This Row],[出発地施設緯度.世界測地系.]]="NA",テーブル1[[#This Row],[Olat]],テーブル1[[#This Row],[出発地施設緯度.世界測地系.]])</f>
        <v>35.397927816959402</v>
      </c>
      <c r="BW480">
        <f>IF(テーブル1[[#This Row],[出発地施設経度.世界測地系.]]="NA",テーブル1[[#This Row],[Olon]],テーブル1[[#This Row],[出発地施設経度.世界測地系.]])</f>
        <v>139.46530931886801</v>
      </c>
      <c r="BX480">
        <f>IF(テーブル1[[#This Row],[到着地施設緯度.世界測地系.]]="NA",テーブル1[[#This Row],[Dlat]],テーブル1[[#This Row],[到着地施設緯度.世界測地系.]])</f>
        <v>35.420849899355403</v>
      </c>
      <c r="BY480">
        <f>IF(テーブル1[[#This Row],[到着地施設経度.世界測地系.]]="NA",テーブル1[[#This Row],[Dlon]],テーブル1[[#This Row],[到着地施設経度.世界測地系.]])</f>
        <v>139.318415362791</v>
      </c>
      <c r="BZ480" t="s">
        <v>84</v>
      </c>
      <c r="CA480" t="s">
        <v>84</v>
      </c>
      <c r="CB480" t="s">
        <v>84</v>
      </c>
      <c r="CC480" t="s">
        <v>84</v>
      </c>
      <c r="CD480">
        <v>35.397927816959402</v>
      </c>
      <c r="CE480">
        <v>139.46530931886801</v>
      </c>
      <c r="CF480">
        <v>35.420849899355403</v>
      </c>
      <c r="CG480">
        <v>139.318415362791</v>
      </c>
    </row>
    <row r="481" spans="1:85" x14ac:dyDescent="0.4">
      <c r="B481">
        <v>210817</v>
      </c>
      <c r="C481" t="s">
        <v>116</v>
      </c>
      <c r="D481">
        <v>100</v>
      </c>
      <c r="E481" t="s">
        <v>101</v>
      </c>
      <c r="F481" s="1">
        <v>39794.305972222224</v>
      </c>
      <c r="G481" s="1">
        <v>39794.361597222225</v>
      </c>
      <c r="H481">
        <v>4806</v>
      </c>
      <c r="I481" t="str">
        <f>テーブル1[[#This Row],[出発地緯度]]&amp;","&amp;テーブル1[[#This Row],[出発地経度]]</f>
        <v>35.3984159858272,139.466516296151</v>
      </c>
      <c r="J481" t="str">
        <f>テーブル1[[#This Row],[到着地緯度]]&amp;","&amp;テーブル1[[#This Row],[到着地経度]]</f>
        <v>35.4208391972218,139.31822767887</v>
      </c>
      <c r="M481" t="s">
        <v>82</v>
      </c>
      <c r="N481" t="s">
        <v>98</v>
      </c>
      <c r="O481" t="s">
        <v>100</v>
      </c>
      <c r="AB481">
        <v>100</v>
      </c>
      <c r="AC481" s="1">
        <v>39794.353773148148</v>
      </c>
      <c r="AD481">
        <v>240</v>
      </c>
      <c r="AE481" s="1">
        <v>39794.354270833333</v>
      </c>
      <c r="AF481" t="s">
        <v>84</v>
      </c>
      <c r="AH481" t="s">
        <v>84</v>
      </c>
      <c r="AJ481" t="s">
        <v>84</v>
      </c>
      <c r="AL481" t="s">
        <v>84</v>
      </c>
      <c r="AN481" t="s">
        <v>84</v>
      </c>
      <c r="AP481" t="s">
        <v>84</v>
      </c>
      <c r="AR481" t="s">
        <v>84</v>
      </c>
      <c r="AT481" t="s">
        <v>84</v>
      </c>
      <c r="AV481" t="s">
        <v>84</v>
      </c>
      <c r="AX481" t="s">
        <v>84</v>
      </c>
      <c r="AZ481" t="s">
        <v>84</v>
      </c>
      <c r="BB481" t="s">
        <v>84</v>
      </c>
      <c r="BD481">
        <v>8340</v>
      </c>
      <c r="BE481" t="s">
        <v>84</v>
      </c>
      <c r="BF481" t="s">
        <v>84</v>
      </c>
      <c r="BH481" t="s">
        <v>84</v>
      </c>
      <c r="BI481" t="s">
        <v>84</v>
      </c>
      <c r="BJ481" t="s">
        <v>84</v>
      </c>
      <c r="BK481" t="s">
        <v>84</v>
      </c>
      <c r="BM481" t="s">
        <v>84</v>
      </c>
      <c r="BN481" t="s">
        <v>84</v>
      </c>
      <c r="BO481" t="s">
        <v>84</v>
      </c>
      <c r="BQ481">
        <v>0</v>
      </c>
      <c r="BR481">
        <v>1</v>
      </c>
      <c r="BS481">
        <v>1</v>
      </c>
      <c r="BT481">
        <v>1</v>
      </c>
      <c r="BU481">
        <v>420</v>
      </c>
      <c r="BV481">
        <f>IF(テーブル1[[#This Row],[出発地施設緯度.世界測地系.]]="NA",テーブル1[[#This Row],[Olat]],テーブル1[[#This Row],[出発地施設緯度.世界測地系.]])</f>
        <v>35.398415985827199</v>
      </c>
      <c r="BW481">
        <f>IF(テーブル1[[#This Row],[出発地施設経度.世界測地系.]]="NA",テーブル1[[#This Row],[Olon]],テーブル1[[#This Row],[出発地施設経度.世界測地系.]])</f>
        <v>139.46651629615101</v>
      </c>
      <c r="BX481">
        <f>IF(テーブル1[[#This Row],[到着地施設緯度.世界測地系.]]="NA",テーブル1[[#This Row],[Dlat]],テーブル1[[#This Row],[到着地施設緯度.世界測地系.]])</f>
        <v>35.420839197221802</v>
      </c>
      <c r="BY481">
        <f>IF(テーブル1[[#This Row],[到着地施設経度.世界測地系.]]="NA",テーブル1[[#This Row],[Dlon]],テーブル1[[#This Row],[到着地施設経度.世界測地系.]])</f>
        <v>139.31822767886999</v>
      </c>
      <c r="BZ481" t="s">
        <v>84</v>
      </c>
      <c r="CA481" t="s">
        <v>84</v>
      </c>
      <c r="CB481" t="s">
        <v>84</v>
      </c>
      <c r="CC481" t="s">
        <v>84</v>
      </c>
      <c r="CD481">
        <v>35.398415985827199</v>
      </c>
      <c r="CE481">
        <v>139.46651629615101</v>
      </c>
      <c r="CF481">
        <v>35.420839197221802</v>
      </c>
      <c r="CG481">
        <v>139.31822767886999</v>
      </c>
    </row>
    <row r="482" spans="1:85" x14ac:dyDescent="0.4">
      <c r="B482">
        <v>212405</v>
      </c>
      <c r="C482" t="s">
        <v>116</v>
      </c>
      <c r="D482">
        <v>100</v>
      </c>
      <c r="E482" t="s">
        <v>101</v>
      </c>
      <c r="F482" s="1">
        <v>39797.367881944447</v>
      </c>
      <c r="G482" s="1">
        <v>39797.374467592592</v>
      </c>
      <c r="H482">
        <v>569</v>
      </c>
      <c r="I482" t="str">
        <f>テーブル1[[#This Row],[出発地緯度]]&amp;","&amp;テーブル1[[#This Row],[出発地経度]]</f>
        <v>35.4286391630459,139.312509194622</v>
      </c>
      <c r="J482" t="str">
        <f>テーブル1[[#This Row],[到着地緯度]]&amp;","&amp;テーブル1[[#This Row],[到着地経度]]</f>
        <v>35.4205871187491,139.317916516319</v>
      </c>
      <c r="M482" t="s">
        <v>100</v>
      </c>
      <c r="AB482" t="s">
        <v>84</v>
      </c>
      <c r="AD482" t="s">
        <v>84</v>
      </c>
      <c r="AF482" t="s">
        <v>84</v>
      </c>
      <c r="AH482" t="s">
        <v>84</v>
      </c>
      <c r="AJ482" t="s">
        <v>84</v>
      </c>
      <c r="AL482" t="s">
        <v>84</v>
      </c>
      <c r="AN482" t="s">
        <v>84</v>
      </c>
      <c r="AP482" t="s">
        <v>84</v>
      </c>
      <c r="AR482" t="s">
        <v>84</v>
      </c>
      <c r="AT482" t="s">
        <v>84</v>
      </c>
      <c r="AV482" t="s">
        <v>84</v>
      </c>
      <c r="AX482" t="s">
        <v>84</v>
      </c>
      <c r="AZ482" t="s">
        <v>84</v>
      </c>
      <c r="BB482" t="s">
        <v>84</v>
      </c>
      <c r="BD482">
        <v>9158</v>
      </c>
      <c r="BE482" t="s">
        <v>84</v>
      </c>
      <c r="BF482" t="s">
        <v>84</v>
      </c>
      <c r="BH482" t="s">
        <v>84</v>
      </c>
      <c r="BI482" t="s">
        <v>84</v>
      </c>
      <c r="BJ482" t="s">
        <v>84</v>
      </c>
      <c r="BK482" t="s">
        <v>84</v>
      </c>
      <c r="BM482" t="s">
        <v>84</v>
      </c>
      <c r="BN482" t="s">
        <v>84</v>
      </c>
      <c r="BO482" t="s">
        <v>84</v>
      </c>
      <c r="BQ482">
        <v>0</v>
      </c>
      <c r="BR482">
        <v>1</v>
      </c>
      <c r="BS482">
        <v>1</v>
      </c>
      <c r="BT482">
        <v>1</v>
      </c>
      <c r="BU482">
        <v>240</v>
      </c>
      <c r="BV482">
        <f>IF(テーブル1[[#This Row],[出発地施設緯度.世界測地系.]]="NA",テーブル1[[#This Row],[Olat]],テーブル1[[#This Row],[出発地施設緯度.世界測地系.]])</f>
        <v>35.428639163045901</v>
      </c>
      <c r="BW482">
        <f>IF(テーブル1[[#This Row],[出発地施設経度.世界測地系.]]="NA",テーブル1[[#This Row],[Olon]],テーブル1[[#This Row],[出発地施設経度.世界測地系.]])</f>
        <v>139.31250919462201</v>
      </c>
      <c r="BX482">
        <f>IF(テーブル1[[#This Row],[到着地施設緯度.世界測地系.]]="NA",テーブル1[[#This Row],[Dlat]],テーブル1[[#This Row],[到着地施設緯度.世界測地系.]])</f>
        <v>35.420587118749097</v>
      </c>
      <c r="BY482">
        <f>IF(テーブル1[[#This Row],[到着地施設経度.世界測地系.]]="NA",テーブル1[[#This Row],[Dlon]],テーブル1[[#This Row],[到着地施設経度.世界測地系.]])</f>
        <v>139.317916516319</v>
      </c>
      <c r="BZ482" t="s">
        <v>84</v>
      </c>
      <c r="CA482" t="s">
        <v>84</v>
      </c>
      <c r="CB482" t="s">
        <v>84</v>
      </c>
      <c r="CC482" t="s">
        <v>84</v>
      </c>
      <c r="CD482">
        <v>35.428639163045901</v>
      </c>
      <c r="CE482">
        <v>139.31250919462201</v>
      </c>
      <c r="CF482">
        <v>35.420587118749097</v>
      </c>
      <c r="CG482">
        <v>139.317916516319</v>
      </c>
    </row>
    <row r="483" spans="1:85" x14ac:dyDescent="0.4">
      <c r="B483">
        <v>223356</v>
      </c>
      <c r="C483" t="s">
        <v>116</v>
      </c>
      <c r="D483">
        <v>100</v>
      </c>
      <c r="E483" t="s">
        <v>101</v>
      </c>
      <c r="F483" s="1">
        <v>39798.304872685185</v>
      </c>
      <c r="G483" s="1">
        <v>39798.356493055559</v>
      </c>
      <c r="H483">
        <v>4460</v>
      </c>
      <c r="I483" t="str">
        <f>テーブル1[[#This Row],[出発地緯度]]&amp;","&amp;テーブル1[[#This Row],[出発地経度]]</f>
        <v>35.3997356521702,139.466945399748</v>
      </c>
      <c r="J483" t="str">
        <f>テーブル1[[#This Row],[到着地緯度]]&amp;","&amp;テーブル1[[#This Row],[到着地経度]]</f>
        <v>35.4201256919047,139.319279124403</v>
      </c>
      <c r="M483" t="s">
        <v>82</v>
      </c>
      <c r="N483" t="s">
        <v>98</v>
      </c>
      <c r="O483" t="s">
        <v>100</v>
      </c>
      <c r="AB483">
        <v>100</v>
      </c>
      <c r="AC483" s="1">
        <v>39798.307060185187</v>
      </c>
      <c r="AD483">
        <v>240</v>
      </c>
      <c r="AE483" s="1">
        <v>39798.344953703701</v>
      </c>
      <c r="AF483" t="s">
        <v>84</v>
      </c>
      <c r="AH483" t="s">
        <v>84</v>
      </c>
      <c r="AJ483" t="s">
        <v>84</v>
      </c>
      <c r="AL483" t="s">
        <v>84</v>
      </c>
      <c r="AN483" t="s">
        <v>84</v>
      </c>
      <c r="AP483" t="s">
        <v>84</v>
      </c>
      <c r="AR483" t="s">
        <v>84</v>
      </c>
      <c r="AT483" t="s">
        <v>84</v>
      </c>
      <c r="AV483" t="s">
        <v>84</v>
      </c>
      <c r="AX483" t="s">
        <v>84</v>
      </c>
      <c r="AZ483" t="s">
        <v>84</v>
      </c>
      <c r="BB483" t="s">
        <v>84</v>
      </c>
      <c r="BD483">
        <v>9416</v>
      </c>
      <c r="BE483" t="s">
        <v>84</v>
      </c>
      <c r="BF483" t="s">
        <v>84</v>
      </c>
      <c r="BH483" t="s">
        <v>84</v>
      </c>
      <c r="BI483" t="s">
        <v>84</v>
      </c>
      <c r="BJ483" t="s">
        <v>84</v>
      </c>
      <c r="BK483" t="s">
        <v>84</v>
      </c>
      <c r="BM483" t="s">
        <v>84</v>
      </c>
      <c r="BN483" t="s">
        <v>84</v>
      </c>
      <c r="BO483" t="s">
        <v>84</v>
      </c>
      <c r="BQ483">
        <v>0</v>
      </c>
      <c r="BR483">
        <v>1</v>
      </c>
      <c r="BS483">
        <v>1</v>
      </c>
      <c r="BT483">
        <v>1</v>
      </c>
      <c r="BU483">
        <v>420</v>
      </c>
      <c r="BV483">
        <f>IF(テーブル1[[#This Row],[出発地施設緯度.世界測地系.]]="NA",テーブル1[[#This Row],[Olat]],テーブル1[[#This Row],[出発地施設緯度.世界測地系.]])</f>
        <v>35.3997356521702</v>
      </c>
      <c r="BW483">
        <f>IF(テーブル1[[#This Row],[出発地施設経度.世界測地系.]]="NA",テーブル1[[#This Row],[Olon]],テーブル1[[#This Row],[出発地施設経度.世界測地系.]])</f>
        <v>139.466945399748</v>
      </c>
      <c r="BX483">
        <f>IF(テーブル1[[#This Row],[到着地施設緯度.世界測地系.]]="NA",テーブル1[[#This Row],[Dlat]],テーブル1[[#This Row],[到着地施設緯度.世界測地系.]])</f>
        <v>35.420125691904701</v>
      </c>
      <c r="BY483">
        <f>IF(テーブル1[[#This Row],[到着地施設経度.世界測地系.]]="NA",テーブル1[[#This Row],[Dlon]],テーブル1[[#This Row],[到着地施設経度.世界測地系.]])</f>
        <v>139.31927912440301</v>
      </c>
      <c r="BZ483" t="s">
        <v>84</v>
      </c>
      <c r="CA483" t="s">
        <v>84</v>
      </c>
      <c r="CB483" t="s">
        <v>84</v>
      </c>
      <c r="CC483" t="s">
        <v>84</v>
      </c>
      <c r="CD483">
        <v>35.3997356521702</v>
      </c>
      <c r="CE483">
        <v>139.466945399748</v>
      </c>
      <c r="CF483">
        <v>35.420125691904701</v>
      </c>
      <c r="CG483">
        <v>139.31927912440301</v>
      </c>
    </row>
    <row r="484" spans="1:85" x14ac:dyDescent="0.4">
      <c r="B484">
        <v>224595</v>
      </c>
      <c r="C484" t="s">
        <v>116</v>
      </c>
      <c r="D484">
        <v>100</v>
      </c>
      <c r="E484" t="s">
        <v>101</v>
      </c>
      <c r="F484" s="1">
        <v>39801.299872685187</v>
      </c>
      <c r="G484" s="1">
        <v>39801.390208333331</v>
      </c>
      <c r="H484">
        <v>7805</v>
      </c>
      <c r="I484" t="str">
        <f>テーブル1[[#This Row],[出発地緯度]]&amp;","&amp;テーブル1[[#This Row],[出発地経度]]</f>
        <v>35.3989363327936,139.46666645972</v>
      </c>
      <c r="J484" t="str">
        <f>テーブル1[[#This Row],[到着地緯度]]&amp;","&amp;テーブル1[[#This Row],[到着地経度]]</f>
        <v>35.4214561633709,139.320067697649</v>
      </c>
      <c r="M484" t="s">
        <v>82</v>
      </c>
      <c r="N484" t="s">
        <v>98</v>
      </c>
      <c r="AB484">
        <v>100</v>
      </c>
      <c r="AC484" s="1">
        <v>39801.31690972222</v>
      </c>
      <c r="AD484" t="s">
        <v>84</v>
      </c>
      <c r="AF484" t="s">
        <v>84</v>
      </c>
      <c r="AH484" t="s">
        <v>84</v>
      </c>
      <c r="AJ484" t="s">
        <v>84</v>
      </c>
      <c r="AL484" t="s">
        <v>84</v>
      </c>
      <c r="AN484" t="s">
        <v>84</v>
      </c>
      <c r="AP484" t="s">
        <v>84</v>
      </c>
      <c r="AR484" t="s">
        <v>84</v>
      </c>
      <c r="AT484" t="s">
        <v>84</v>
      </c>
      <c r="AV484" t="s">
        <v>84</v>
      </c>
      <c r="AX484" t="s">
        <v>84</v>
      </c>
      <c r="AZ484" t="s">
        <v>84</v>
      </c>
      <c r="BB484" t="s">
        <v>84</v>
      </c>
      <c r="BD484">
        <v>10280</v>
      </c>
      <c r="BE484" t="s">
        <v>84</v>
      </c>
      <c r="BF484" t="s">
        <v>84</v>
      </c>
      <c r="BH484" t="s">
        <v>84</v>
      </c>
      <c r="BI484" t="s">
        <v>84</v>
      </c>
      <c r="BJ484" t="s">
        <v>84</v>
      </c>
      <c r="BK484" t="s">
        <v>84</v>
      </c>
      <c r="BM484" t="s">
        <v>84</v>
      </c>
      <c r="BN484" t="s">
        <v>84</v>
      </c>
      <c r="BO484" t="s">
        <v>84</v>
      </c>
      <c r="BQ484">
        <v>0</v>
      </c>
      <c r="BR484">
        <v>1</v>
      </c>
      <c r="BS484">
        <v>1</v>
      </c>
      <c r="BT484">
        <v>1</v>
      </c>
      <c r="BU484">
        <v>420</v>
      </c>
      <c r="BV484">
        <f>IF(テーブル1[[#This Row],[出発地施設緯度.世界測地系.]]="NA",テーブル1[[#This Row],[Olat]],テーブル1[[#This Row],[出発地施設緯度.世界測地系.]])</f>
        <v>35.398936332793603</v>
      </c>
      <c r="BW484">
        <f>IF(テーブル1[[#This Row],[出発地施設経度.世界測地系.]]="NA",テーブル1[[#This Row],[Olon]],テーブル1[[#This Row],[出発地施設経度.世界測地系.]])</f>
        <v>139.46666645971999</v>
      </c>
      <c r="BX484">
        <f>IF(テーブル1[[#This Row],[到着地施設緯度.世界測地系.]]="NA",テーブル1[[#This Row],[Dlat]],テーブル1[[#This Row],[到着地施設緯度.世界測地系.]])</f>
        <v>35.421456163370898</v>
      </c>
      <c r="BY484">
        <f>IF(テーブル1[[#This Row],[到着地施設経度.世界測地系.]]="NA",テーブル1[[#This Row],[Dlon]],テーブル1[[#This Row],[到着地施設経度.世界測地系.]])</f>
        <v>139.32006769764899</v>
      </c>
      <c r="BZ484" t="s">
        <v>84</v>
      </c>
      <c r="CA484" t="s">
        <v>84</v>
      </c>
      <c r="CB484" t="s">
        <v>84</v>
      </c>
      <c r="CC484" t="s">
        <v>84</v>
      </c>
      <c r="CD484">
        <v>35.398936332793603</v>
      </c>
      <c r="CE484">
        <v>139.46666645971999</v>
      </c>
      <c r="CF484">
        <v>35.421456163370898</v>
      </c>
      <c r="CG484">
        <v>139.32006769764899</v>
      </c>
    </row>
    <row r="485" spans="1:85" x14ac:dyDescent="0.4">
      <c r="B485">
        <v>225404</v>
      </c>
      <c r="C485" t="s">
        <v>116</v>
      </c>
      <c r="D485">
        <v>100</v>
      </c>
      <c r="E485" t="s">
        <v>101</v>
      </c>
      <c r="F485" s="1">
        <v>39804.308680555558</v>
      </c>
      <c r="G485" s="1">
        <v>39804.368252314816</v>
      </c>
      <c r="H485">
        <v>5147</v>
      </c>
      <c r="I485" t="str">
        <f>テーブル1[[#This Row],[出発地緯度]]&amp;","&amp;テーブル1[[#This Row],[出発地経度]]</f>
        <v>35.399649766792,139.46725657786</v>
      </c>
      <c r="J485" t="str">
        <f>テーブル1[[#This Row],[到着地緯度]]&amp;","&amp;テーブル1[[#This Row],[到着地経度]]</f>
        <v>35.420887492711,139.318265173533</v>
      </c>
      <c r="M485" t="s">
        <v>82</v>
      </c>
      <c r="N485" t="s">
        <v>98</v>
      </c>
      <c r="O485" t="s">
        <v>100</v>
      </c>
      <c r="AB485">
        <v>100</v>
      </c>
      <c r="AC485" s="1">
        <v>39804.311400462961</v>
      </c>
      <c r="AD485">
        <v>240</v>
      </c>
      <c r="AE485" s="1">
        <v>39804.356307870374</v>
      </c>
      <c r="AF485" t="s">
        <v>84</v>
      </c>
      <c r="AH485" t="s">
        <v>84</v>
      </c>
      <c r="AJ485" t="s">
        <v>84</v>
      </c>
      <c r="AL485" t="s">
        <v>84</v>
      </c>
      <c r="AN485" t="s">
        <v>84</v>
      </c>
      <c r="AP485" t="s">
        <v>84</v>
      </c>
      <c r="AR485" t="s">
        <v>84</v>
      </c>
      <c r="AT485" t="s">
        <v>84</v>
      </c>
      <c r="AV485" t="s">
        <v>84</v>
      </c>
      <c r="AX485" t="s">
        <v>84</v>
      </c>
      <c r="AZ485" t="s">
        <v>84</v>
      </c>
      <c r="BB485" t="s">
        <v>84</v>
      </c>
      <c r="BD485">
        <v>10972</v>
      </c>
      <c r="BE485" t="s">
        <v>84</v>
      </c>
      <c r="BF485" t="s">
        <v>84</v>
      </c>
      <c r="BH485" t="s">
        <v>84</v>
      </c>
      <c r="BI485" t="s">
        <v>84</v>
      </c>
      <c r="BJ485" t="s">
        <v>84</v>
      </c>
      <c r="BK485" t="s">
        <v>84</v>
      </c>
      <c r="BM485" t="s">
        <v>84</v>
      </c>
      <c r="BN485" t="s">
        <v>84</v>
      </c>
      <c r="BO485" t="s">
        <v>84</v>
      </c>
      <c r="BQ485">
        <v>0</v>
      </c>
      <c r="BR485">
        <v>1</v>
      </c>
      <c r="BS485">
        <v>1</v>
      </c>
      <c r="BT485">
        <v>1</v>
      </c>
      <c r="BU485">
        <v>420</v>
      </c>
      <c r="BV485">
        <f>IF(テーブル1[[#This Row],[出発地施設緯度.世界測地系.]]="NA",テーブル1[[#This Row],[Olat]],テーブル1[[#This Row],[出発地施設緯度.世界測地系.]])</f>
        <v>35.399649766792002</v>
      </c>
      <c r="BW485">
        <f>IF(テーブル1[[#This Row],[出発地施設経度.世界測地系.]]="NA",テーブル1[[#This Row],[Olon]],テーブル1[[#This Row],[出発地施設経度.世界測地系.]])</f>
        <v>139.46725657786001</v>
      </c>
      <c r="BX485">
        <f>IF(テーブル1[[#This Row],[到着地施設緯度.世界測地系.]]="NA",テーブル1[[#This Row],[Dlat]],テーブル1[[#This Row],[到着地施設緯度.世界測地系.]])</f>
        <v>35.420887492711003</v>
      </c>
      <c r="BY485">
        <f>IF(テーブル1[[#This Row],[到着地施設経度.世界測地系.]]="NA",テーブル1[[#This Row],[Dlon]],テーブル1[[#This Row],[到着地施設経度.世界測地系.]])</f>
        <v>139.31826517353301</v>
      </c>
      <c r="BZ485" t="s">
        <v>84</v>
      </c>
      <c r="CA485" t="s">
        <v>84</v>
      </c>
      <c r="CB485" t="s">
        <v>84</v>
      </c>
      <c r="CC485" t="s">
        <v>84</v>
      </c>
      <c r="CD485">
        <v>35.399649766792002</v>
      </c>
      <c r="CE485">
        <v>139.46725657786001</v>
      </c>
      <c r="CF485">
        <v>35.420887492711003</v>
      </c>
      <c r="CG485">
        <v>139.31826517353301</v>
      </c>
    </row>
    <row r="486" spans="1:85" x14ac:dyDescent="0.4">
      <c r="B486">
        <v>225707</v>
      </c>
      <c r="C486" t="s">
        <v>116</v>
      </c>
      <c r="D486">
        <v>100</v>
      </c>
      <c r="E486" t="s">
        <v>101</v>
      </c>
      <c r="F486" s="1">
        <v>39805.340451388889</v>
      </c>
      <c r="G486" s="1">
        <v>39805.353564814817</v>
      </c>
      <c r="H486">
        <v>1133</v>
      </c>
      <c r="I486" t="str">
        <f>テーブル1[[#This Row],[出発地緯度]]&amp;","&amp;テーブル1[[#This Row],[出発地経度]]</f>
        <v>35.4283761926722,139.312594999605</v>
      </c>
      <c r="J486" t="str">
        <f>テーブル1[[#This Row],[到着地緯度]]&amp;","&amp;テーブル1[[#This Row],[到着地経度]]</f>
        <v>35.4208391960028,139.318157884667</v>
      </c>
      <c r="M486" t="s">
        <v>100</v>
      </c>
      <c r="AB486" t="s">
        <v>84</v>
      </c>
      <c r="AD486" t="s">
        <v>84</v>
      </c>
      <c r="AF486" t="s">
        <v>84</v>
      </c>
      <c r="AH486" t="s">
        <v>84</v>
      </c>
      <c r="AJ486" t="s">
        <v>84</v>
      </c>
      <c r="AL486" t="s">
        <v>84</v>
      </c>
      <c r="AN486" t="s">
        <v>84</v>
      </c>
      <c r="AP486" t="s">
        <v>84</v>
      </c>
      <c r="AR486" t="s">
        <v>84</v>
      </c>
      <c r="AT486" t="s">
        <v>84</v>
      </c>
      <c r="AV486" t="s">
        <v>84</v>
      </c>
      <c r="AX486" t="s">
        <v>84</v>
      </c>
      <c r="AZ486" t="s">
        <v>84</v>
      </c>
      <c r="BB486" t="s">
        <v>84</v>
      </c>
      <c r="BD486">
        <v>11212</v>
      </c>
      <c r="BE486" t="s">
        <v>84</v>
      </c>
      <c r="BF486" t="s">
        <v>84</v>
      </c>
      <c r="BH486" t="s">
        <v>84</v>
      </c>
      <c r="BI486" t="s">
        <v>84</v>
      </c>
      <c r="BJ486" t="s">
        <v>84</v>
      </c>
      <c r="BK486" t="s">
        <v>84</v>
      </c>
      <c r="BM486" t="s">
        <v>84</v>
      </c>
      <c r="BN486" t="s">
        <v>84</v>
      </c>
      <c r="BO486" t="s">
        <v>84</v>
      </c>
      <c r="BQ486">
        <v>0</v>
      </c>
      <c r="BR486">
        <v>1</v>
      </c>
      <c r="BS486">
        <v>1</v>
      </c>
      <c r="BT486">
        <v>1</v>
      </c>
      <c r="BU486">
        <v>240</v>
      </c>
      <c r="BV486">
        <f>IF(テーブル1[[#This Row],[出発地施設緯度.世界測地系.]]="NA",テーブル1[[#This Row],[Olat]],テーブル1[[#This Row],[出発地施設緯度.世界測地系.]])</f>
        <v>35.428376192672197</v>
      </c>
      <c r="BW486">
        <f>IF(テーブル1[[#This Row],[出発地施設経度.世界測地系.]]="NA",テーブル1[[#This Row],[Olon]],テーブル1[[#This Row],[出発地施設経度.世界測地系.]])</f>
        <v>139.31259499960501</v>
      </c>
      <c r="BX486">
        <f>IF(テーブル1[[#This Row],[到着地施設緯度.世界測地系.]]="NA",テーブル1[[#This Row],[Dlat]],テーブル1[[#This Row],[到着地施設緯度.世界測地系.]])</f>
        <v>35.420839196002802</v>
      </c>
      <c r="BY486">
        <f>IF(テーブル1[[#This Row],[到着地施設経度.世界測地系.]]="NA",テーブル1[[#This Row],[Dlon]],テーブル1[[#This Row],[到着地施設経度.世界測地系.]])</f>
        <v>139.31815788466699</v>
      </c>
      <c r="BZ486" t="s">
        <v>84</v>
      </c>
      <c r="CA486" t="s">
        <v>84</v>
      </c>
      <c r="CB486" t="s">
        <v>84</v>
      </c>
      <c r="CC486" t="s">
        <v>84</v>
      </c>
      <c r="CD486">
        <v>35.428376192672197</v>
      </c>
      <c r="CE486">
        <v>139.31259499960501</v>
      </c>
      <c r="CF486">
        <v>35.420839196002802</v>
      </c>
      <c r="CG486">
        <v>139.31815788466699</v>
      </c>
    </row>
    <row r="487" spans="1:85" x14ac:dyDescent="0.4">
      <c r="B487">
        <v>226018</v>
      </c>
      <c r="C487" t="s">
        <v>116</v>
      </c>
      <c r="D487">
        <v>100</v>
      </c>
      <c r="E487" t="s">
        <v>101</v>
      </c>
      <c r="F487" s="1">
        <v>39806.306400462963</v>
      </c>
      <c r="G487" s="1">
        <v>39806.361134259256</v>
      </c>
      <c r="H487">
        <v>4729</v>
      </c>
      <c r="I487" t="str">
        <f>テーブル1[[#This Row],[出発地緯度]]&amp;","&amp;テーブル1[[#This Row],[出発地経度]]</f>
        <v>35.3988773391036,139.466666462436</v>
      </c>
      <c r="J487" t="str">
        <f>テーブル1[[#This Row],[到着地緯度]]&amp;","&amp;テーブル1[[#This Row],[到着地経度]]</f>
        <v>35.4209250882217,139.318238374027</v>
      </c>
      <c r="M487" t="s">
        <v>82</v>
      </c>
      <c r="N487" t="s">
        <v>98</v>
      </c>
      <c r="O487" t="s">
        <v>100</v>
      </c>
      <c r="AB487">
        <v>100</v>
      </c>
      <c r="AC487" s="1">
        <v>39806.31894675926</v>
      </c>
      <c r="AD487">
        <v>240</v>
      </c>
      <c r="AE487" s="1">
        <v>39806.36037037037</v>
      </c>
      <c r="AF487" t="s">
        <v>84</v>
      </c>
      <c r="AH487" t="s">
        <v>84</v>
      </c>
      <c r="AJ487" t="s">
        <v>84</v>
      </c>
      <c r="AL487" t="s">
        <v>84</v>
      </c>
      <c r="AN487" t="s">
        <v>84</v>
      </c>
      <c r="AP487" t="s">
        <v>84</v>
      </c>
      <c r="AR487" t="s">
        <v>84</v>
      </c>
      <c r="AT487" t="s">
        <v>84</v>
      </c>
      <c r="AV487" t="s">
        <v>84</v>
      </c>
      <c r="AX487" t="s">
        <v>84</v>
      </c>
      <c r="AZ487" t="s">
        <v>84</v>
      </c>
      <c r="BB487" t="s">
        <v>84</v>
      </c>
      <c r="BD487">
        <v>11460</v>
      </c>
      <c r="BE487" t="s">
        <v>84</v>
      </c>
      <c r="BF487" t="s">
        <v>84</v>
      </c>
      <c r="BH487" t="s">
        <v>84</v>
      </c>
      <c r="BI487" t="s">
        <v>84</v>
      </c>
      <c r="BJ487" t="s">
        <v>84</v>
      </c>
      <c r="BK487" t="s">
        <v>84</v>
      </c>
      <c r="BM487" t="s">
        <v>84</v>
      </c>
      <c r="BN487" t="s">
        <v>84</v>
      </c>
      <c r="BO487" t="s">
        <v>84</v>
      </c>
      <c r="BQ487">
        <v>0</v>
      </c>
      <c r="BR487">
        <v>1</v>
      </c>
      <c r="BS487">
        <v>1</v>
      </c>
      <c r="BT487">
        <v>1</v>
      </c>
      <c r="BU487">
        <v>420</v>
      </c>
      <c r="BV487">
        <f>IF(テーブル1[[#This Row],[出発地施設緯度.世界測地系.]]="NA",テーブル1[[#This Row],[Olat]],テーブル1[[#This Row],[出発地施設緯度.世界測地系.]])</f>
        <v>35.398877339103599</v>
      </c>
      <c r="BW487">
        <f>IF(テーブル1[[#This Row],[出発地施設経度.世界測地系.]]="NA",テーブル1[[#This Row],[Olon]],テーブル1[[#This Row],[出発地施設経度.世界測地系.]])</f>
        <v>139.466666462436</v>
      </c>
      <c r="BX487">
        <f>IF(テーブル1[[#This Row],[到着地施設緯度.世界測地系.]]="NA",テーブル1[[#This Row],[Dlat]],テーブル1[[#This Row],[到着地施設緯度.世界測地系.]])</f>
        <v>35.420925088221701</v>
      </c>
      <c r="BY487">
        <f>IF(テーブル1[[#This Row],[到着地施設経度.世界測地系.]]="NA",テーブル1[[#This Row],[Dlon]],テーブル1[[#This Row],[到着地施設経度.世界測地系.]])</f>
        <v>139.318238374027</v>
      </c>
      <c r="BZ487" t="s">
        <v>84</v>
      </c>
      <c r="CA487" t="s">
        <v>84</v>
      </c>
      <c r="CB487" t="s">
        <v>84</v>
      </c>
      <c r="CC487" t="s">
        <v>84</v>
      </c>
      <c r="CD487">
        <v>35.398877339103599</v>
      </c>
      <c r="CE487">
        <v>139.466666462436</v>
      </c>
      <c r="CF487">
        <v>35.420925088221701</v>
      </c>
      <c r="CG487">
        <v>139.318238374027</v>
      </c>
    </row>
    <row r="488" spans="1:85" x14ac:dyDescent="0.4">
      <c r="B488">
        <v>190869</v>
      </c>
      <c r="C488" t="s">
        <v>116</v>
      </c>
      <c r="D488">
        <v>600</v>
      </c>
      <c r="E488" t="s">
        <v>92</v>
      </c>
      <c r="F488" s="1">
        <v>39776.467465277776</v>
      </c>
      <c r="G488" s="1">
        <v>39776.544953703706</v>
      </c>
      <c r="H488">
        <v>6695</v>
      </c>
      <c r="I488" t="str">
        <f>テーブル1[[#This Row],[出発地緯度]]&amp;","&amp;テーブル1[[#This Row],[出発地経度]]</f>
        <v>35.3996658783742,139.468018313857</v>
      </c>
      <c r="J488" t="str">
        <f>テーブル1[[#This Row],[到着地緯度]]&amp;","&amp;テーブル1[[#This Row],[到着地経度]]</f>
        <v>35.4650258913829,139.622819248163</v>
      </c>
      <c r="M488" t="s">
        <v>82</v>
      </c>
      <c r="N488" t="s">
        <v>83</v>
      </c>
      <c r="O488" t="s">
        <v>82</v>
      </c>
      <c r="AB488">
        <v>210</v>
      </c>
      <c r="AC488" s="1">
        <v>39776.490023148152</v>
      </c>
      <c r="AD488">
        <v>420</v>
      </c>
      <c r="AE488" s="1">
        <v>39776.500104166669</v>
      </c>
      <c r="AF488" t="s">
        <v>84</v>
      </c>
      <c r="AH488" t="s">
        <v>84</v>
      </c>
      <c r="AJ488" t="s">
        <v>84</v>
      </c>
      <c r="AL488" t="s">
        <v>84</v>
      </c>
      <c r="AN488" t="s">
        <v>84</v>
      </c>
      <c r="AP488" t="s">
        <v>84</v>
      </c>
      <c r="AR488" t="s">
        <v>84</v>
      </c>
      <c r="AT488" t="s">
        <v>84</v>
      </c>
      <c r="AV488" t="s">
        <v>84</v>
      </c>
      <c r="AX488" t="s">
        <v>84</v>
      </c>
      <c r="AZ488" t="s">
        <v>84</v>
      </c>
      <c r="BB488" t="s">
        <v>84</v>
      </c>
      <c r="BD488">
        <v>3130</v>
      </c>
      <c r="BE488" t="s">
        <v>84</v>
      </c>
      <c r="BF488" t="s">
        <v>84</v>
      </c>
      <c r="BH488" t="s">
        <v>84</v>
      </c>
      <c r="BI488" t="s">
        <v>84</v>
      </c>
      <c r="BJ488" t="s">
        <v>84</v>
      </c>
      <c r="BK488" t="s">
        <v>84</v>
      </c>
      <c r="BM488" t="s">
        <v>84</v>
      </c>
      <c r="BN488" t="s">
        <v>84</v>
      </c>
      <c r="BO488" t="s">
        <v>84</v>
      </c>
      <c r="BQ488">
        <v>0</v>
      </c>
      <c r="BR488">
        <v>1</v>
      </c>
      <c r="BS488">
        <v>1</v>
      </c>
      <c r="BT488">
        <v>1</v>
      </c>
      <c r="BU488">
        <v>420</v>
      </c>
      <c r="BV488">
        <f>IF(テーブル1[[#This Row],[出発地施設緯度.世界測地系.]]="NA",テーブル1[[#This Row],[Olat]],テーブル1[[#This Row],[出発地施設緯度.世界測地系.]])</f>
        <v>35.399665878374201</v>
      </c>
      <c r="BW488">
        <f>IF(テーブル1[[#This Row],[出発地施設経度.世界測地系.]]="NA",テーブル1[[#This Row],[Olon]],テーブル1[[#This Row],[出発地施設経度.世界測地系.]])</f>
        <v>139.46801831385699</v>
      </c>
      <c r="BX488">
        <f>IF(テーブル1[[#This Row],[到着地施設緯度.世界測地系.]]="NA",テーブル1[[#This Row],[Dlat]],テーブル1[[#This Row],[到着地施設緯度.世界測地系.]])</f>
        <v>35.465025891382901</v>
      </c>
      <c r="BY488">
        <f>IF(テーブル1[[#This Row],[到着地施設経度.世界測地系.]]="NA",テーブル1[[#This Row],[Dlon]],テーブル1[[#This Row],[到着地施設経度.世界測地系.]])</f>
        <v>139.62281924816301</v>
      </c>
      <c r="BZ488" t="s">
        <v>84</v>
      </c>
      <c r="CA488" t="s">
        <v>84</v>
      </c>
      <c r="CB488" t="s">
        <v>84</v>
      </c>
      <c r="CC488" t="s">
        <v>84</v>
      </c>
      <c r="CD488">
        <v>35.399665878374201</v>
      </c>
      <c r="CE488">
        <v>139.46801831385699</v>
      </c>
      <c r="CF488">
        <v>35.465025891382901</v>
      </c>
      <c r="CG488">
        <v>139.62281924816301</v>
      </c>
    </row>
    <row r="489" spans="1:85" x14ac:dyDescent="0.4">
      <c r="A489">
        <v>1</v>
      </c>
      <c r="B489">
        <v>210053</v>
      </c>
      <c r="C489" t="s">
        <v>116</v>
      </c>
      <c r="D489">
        <v>600</v>
      </c>
      <c r="E489" t="s">
        <v>92</v>
      </c>
      <c r="F489" s="1">
        <v>39792.772997685184</v>
      </c>
      <c r="G489" s="1">
        <v>39792.834143518521</v>
      </c>
      <c r="H489">
        <v>5283</v>
      </c>
      <c r="I489" t="str">
        <f>テーブル1[[#This Row],[出発地緯度]]&amp;","&amp;テーブル1[[#This Row],[出発地経度]]</f>
        <v>35.4078788469235,139.31613544941</v>
      </c>
      <c r="J489" t="str">
        <f>テーブル1[[#This Row],[到着地緯度]]&amp;","&amp;テーブル1[[#This Row],[到着地経度]]</f>
        <v>35.3384793279262,139.485479481164</v>
      </c>
      <c r="M489" t="s">
        <v>100</v>
      </c>
      <c r="N489" t="s">
        <v>83</v>
      </c>
      <c r="AB489">
        <v>210</v>
      </c>
      <c r="AC489" s="1">
        <v>39792.810983796298</v>
      </c>
      <c r="AD489" t="s">
        <v>84</v>
      </c>
      <c r="AF489" t="s">
        <v>84</v>
      </c>
      <c r="AH489" t="s">
        <v>84</v>
      </c>
      <c r="AJ489" t="s">
        <v>84</v>
      </c>
      <c r="AL489" t="s">
        <v>84</v>
      </c>
      <c r="AN489" t="s">
        <v>84</v>
      </c>
      <c r="AP489" t="s">
        <v>84</v>
      </c>
      <c r="AR489" t="s">
        <v>84</v>
      </c>
      <c r="AT489" t="s">
        <v>84</v>
      </c>
      <c r="AV489" t="s">
        <v>84</v>
      </c>
      <c r="AX489" t="s">
        <v>84</v>
      </c>
      <c r="AZ489" t="s">
        <v>84</v>
      </c>
      <c r="BB489" t="s">
        <v>84</v>
      </c>
      <c r="BD489">
        <v>7935</v>
      </c>
      <c r="BE489" t="s">
        <v>84</v>
      </c>
      <c r="BF489" t="s">
        <v>84</v>
      </c>
      <c r="BH489" t="s">
        <v>84</v>
      </c>
      <c r="BI489" t="s">
        <v>84</v>
      </c>
      <c r="BJ489" t="s">
        <v>84</v>
      </c>
      <c r="BK489" t="s">
        <v>84</v>
      </c>
      <c r="BM489" t="s">
        <v>84</v>
      </c>
      <c r="BN489" t="s">
        <v>84</v>
      </c>
      <c r="BO489" t="s">
        <v>84</v>
      </c>
      <c r="BQ489">
        <v>0</v>
      </c>
      <c r="BR489">
        <v>1</v>
      </c>
      <c r="BS489">
        <v>1</v>
      </c>
      <c r="BT489">
        <v>1</v>
      </c>
      <c r="BU489">
        <v>240</v>
      </c>
      <c r="BV489">
        <f>IF(テーブル1[[#This Row],[出発地施設緯度.世界測地系.]]="NA",テーブル1[[#This Row],[Olat]],テーブル1[[#This Row],[出発地施設緯度.世界測地系.]])</f>
        <v>35.407878846923502</v>
      </c>
      <c r="BW489">
        <f>IF(テーブル1[[#This Row],[出発地施設経度.世界測地系.]]="NA",テーブル1[[#This Row],[Olon]],テーブル1[[#This Row],[出発地施設経度.世界測地系.]])</f>
        <v>139.31613544941001</v>
      </c>
      <c r="BX489">
        <f>IF(テーブル1[[#This Row],[到着地施設緯度.世界測地系.]]="NA",テーブル1[[#This Row],[Dlat]],テーブル1[[#This Row],[到着地施設緯度.世界測地系.]])</f>
        <v>35.338479327926201</v>
      </c>
      <c r="BY489">
        <f>IF(テーブル1[[#This Row],[到着地施設経度.世界測地系.]]="NA",テーブル1[[#This Row],[Dlon]],テーブル1[[#This Row],[到着地施設経度.世界測地系.]])</f>
        <v>139.48547948116399</v>
      </c>
      <c r="BZ489" t="s">
        <v>84</v>
      </c>
      <c r="CA489" t="s">
        <v>84</v>
      </c>
      <c r="CB489" t="s">
        <v>84</v>
      </c>
      <c r="CC489" t="s">
        <v>84</v>
      </c>
      <c r="CD489">
        <v>35.407878846923502</v>
      </c>
      <c r="CE489">
        <v>139.31613544941001</v>
      </c>
      <c r="CF489">
        <v>35.338479327926201</v>
      </c>
      <c r="CG489">
        <v>139.48547948116399</v>
      </c>
    </row>
    <row r="490" spans="1:85" x14ac:dyDescent="0.4">
      <c r="B490">
        <v>225628</v>
      </c>
      <c r="C490" t="s">
        <v>116</v>
      </c>
      <c r="D490">
        <v>600</v>
      </c>
      <c r="E490" t="s">
        <v>92</v>
      </c>
      <c r="F490" s="1">
        <v>39804.83017361111</v>
      </c>
      <c r="G490" s="1">
        <v>39804.863078703704</v>
      </c>
      <c r="H490">
        <v>2843</v>
      </c>
      <c r="I490" t="str">
        <f>テーブル1[[#This Row],[出発地緯度]]&amp;","&amp;テーブル1[[#This Row],[出発地経度]]</f>
        <v>35.4200989630911,139.317465876223</v>
      </c>
      <c r="J490" t="str">
        <f>テーブル1[[#This Row],[到着地緯度]]&amp;","&amp;テーブル1[[#This Row],[到着地経度]]</f>
        <v>35.3964847400022,139.440616935997</v>
      </c>
      <c r="M490" t="s">
        <v>100</v>
      </c>
      <c r="N490" t="s">
        <v>98</v>
      </c>
      <c r="AB490">
        <v>100</v>
      </c>
      <c r="AC490" s="1">
        <v>39804.836273148147</v>
      </c>
      <c r="AD490" t="s">
        <v>84</v>
      </c>
      <c r="AF490" t="s">
        <v>84</v>
      </c>
      <c r="AH490" t="s">
        <v>84</v>
      </c>
      <c r="AJ490" t="s">
        <v>84</v>
      </c>
      <c r="AL490" t="s">
        <v>84</v>
      </c>
      <c r="AN490" t="s">
        <v>84</v>
      </c>
      <c r="AP490" t="s">
        <v>84</v>
      </c>
      <c r="AR490" t="s">
        <v>84</v>
      </c>
      <c r="AT490" t="s">
        <v>84</v>
      </c>
      <c r="AV490" t="s">
        <v>84</v>
      </c>
      <c r="AX490" t="s">
        <v>84</v>
      </c>
      <c r="AZ490" t="s">
        <v>84</v>
      </c>
      <c r="BB490" t="s">
        <v>84</v>
      </c>
      <c r="BD490">
        <v>11145</v>
      </c>
      <c r="BE490" t="s">
        <v>84</v>
      </c>
      <c r="BF490" t="s">
        <v>84</v>
      </c>
      <c r="BH490" t="s">
        <v>84</v>
      </c>
      <c r="BI490" t="s">
        <v>84</v>
      </c>
      <c r="BJ490" t="s">
        <v>84</v>
      </c>
      <c r="BK490" t="s">
        <v>84</v>
      </c>
      <c r="BM490" t="s">
        <v>84</v>
      </c>
      <c r="BN490" t="s">
        <v>84</v>
      </c>
      <c r="BO490" t="s">
        <v>84</v>
      </c>
      <c r="BQ490">
        <v>0</v>
      </c>
      <c r="BR490">
        <v>1</v>
      </c>
      <c r="BS490">
        <v>1</v>
      </c>
      <c r="BT490">
        <v>1</v>
      </c>
      <c r="BU490">
        <v>240</v>
      </c>
      <c r="BV490">
        <f>IF(テーブル1[[#This Row],[出発地施設緯度.世界測地系.]]="NA",テーブル1[[#This Row],[Olat]],テーブル1[[#This Row],[出発地施設緯度.世界測地系.]])</f>
        <v>35.4200989630911</v>
      </c>
      <c r="BW490">
        <f>IF(テーブル1[[#This Row],[出発地施設経度.世界測地系.]]="NA",テーブル1[[#This Row],[Olon]],テーブル1[[#This Row],[出発地施設経度.世界測地系.]])</f>
        <v>139.317465876223</v>
      </c>
      <c r="BX490">
        <f>IF(テーブル1[[#This Row],[到着地施設緯度.世界測地系.]]="NA",テーブル1[[#This Row],[Dlat]],テーブル1[[#This Row],[到着地施設緯度.世界測地系.]])</f>
        <v>35.396484740002201</v>
      </c>
      <c r="BY490">
        <f>IF(テーブル1[[#This Row],[到着地施設経度.世界測地系.]]="NA",テーブル1[[#This Row],[Dlon]],テーブル1[[#This Row],[到着地施設経度.世界測地系.]])</f>
        <v>139.44061693599701</v>
      </c>
      <c r="BZ490" t="s">
        <v>84</v>
      </c>
      <c r="CA490" t="s">
        <v>84</v>
      </c>
      <c r="CB490" t="s">
        <v>84</v>
      </c>
      <c r="CC490" t="s">
        <v>84</v>
      </c>
      <c r="CD490">
        <v>35.4200989630911</v>
      </c>
      <c r="CE490">
        <v>139.317465876223</v>
      </c>
      <c r="CF490">
        <v>35.396484740002201</v>
      </c>
      <c r="CG490">
        <v>139.44061693599701</v>
      </c>
    </row>
    <row r="491" spans="1:85" x14ac:dyDescent="0.4">
      <c r="B491">
        <v>187996</v>
      </c>
      <c r="C491" t="s">
        <v>116</v>
      </c>
      <c r="D491">
        <v>500</v>
      </c>
      <c r="E491" t="s">
        <v>90</v>
      </c>
      <c r="F491" s="1">
        <v>39769.832048611112</v>
      </c>
      <c r="G491" s="1">
        <v>39769.863692129627</v>
      </c>
      <c r="H491">
        <v>2734</v>
      </c>
      <c r="I491" t="str">
        <f>テーブル1[[#This Row],[出発地緯度]]&amp;","&amp;テーブル1[[#This Row],[出発地経度]]</f>
        <v>35.420919788413,139.318216876057</v>
      </c>
      <c r="J491" t="str">
        <f>テーブル1[[#This Row],[到着地緯度]]&amp;","&amp;テーブル1[[#This Row],[到着地経度]]</f>
        <v>35.4035550163336,139.425306781928</v>
      </c>
      <c r="M491" t="s">
        <v>100</v>
      </c>
      <c r="N491" t="s">
        <v>98</v>
      </c>
      <c r="AB491">
        <v>100</v>
      </c>
      <c r="AC491" s="1">
        <v>39769.842499999999</v>
      </c>
      <c r="AD491" t="s">
        <v>84</v>
      </c>
      <c r="AF491" t="s">
        <v>84</v>
      </c>
      <c r="AH491" t="s">
        <v>84</v>
      </c>
      <c r="AJ491" t="s">
        <v>84</v>
      </c>
      <c r="AL491" t="s">
        <v>84</v>
      </c>
      <c r="AN491" t="s">
        <v>84</v>
      </c>
      <c r="AP491" t="s">
        <v>84</v>
      </c>
      <c r="AR491" t="s">
        <v>84</v>
      </c>
      <c r="AT491" t="s">
        <v>84</v>
      </c>
      <c r="AV491" t="s">
        <v>84</v>
      </c>
      <c r="AX491" t="s">
        <v>84</v>
      </c>
      <c r="AZ491" t="s">
        <v>84</v>
      </c>
      <c r="BB491" t="s">
        <v>84</v>
      </c>
      <c r="BD491">
        <v>1315</v>
      </c>
      <c r="BE491" t="s">
        <v>84</v>
      </c>
      <c r="BF491" t="s">
        <v>84</v>
      </c>
      <c r="BH491" t="s">
        <v>84</v>
      </c>
      <c r="BI491" t="s">
        <v>84</v>
      </c>
      <c r="BJ491" t="s">
        <v>84</v>
      </c>
      <c r="BK491" t="s">
        <v>84</v>
      </c>
      <c r="BM491" t="s">
        <v>84</v>
      </c>
      <c r="BN491" t="s">
        <v>84</v>
      </c>
      <c r="BO491" t="s">
        <v>84</v>
      </c>
      <c r="BQ491">
        <v>0</v>
      </c>
      <c r="BR491">
        <v>1</v>
      </c>
      <c r="BS491">
        <v>1</v>
      </c>
      <c r="BT491">
        <v>1</v>
      </c>
      <c r="BU491">
        <v>240</v>
      </c>
      <c r="BV491">
        <f>IF(テーブル1[[#This Row],[出発地施設緯度.世界測地系.]]="NA",テーブル1[[#This Row],[Olat]],テーブル1[[#This Row],[出発地施設緯度.世界測地系.]])</f>
        <v>35.420919788413002</v>
      </c>
      <c r="BW491">
        <f>IF(テーブル1[[#This Row],[出発地施設経度.世界測地系.]]="NA",テーブル1[[#This Row],[Olon]],テーブル1[[#This Row],[出発地施設経度.世界測地系.]])</f>
        <v>139.31821687605699</v>
      </c>
      <c r="BX491">
        <f>IF(テーブル1[[#This Row],[到着地施設緯度.世界測地系.]]="NA",テーブル1[[#This Row],[Dlat]],テーブル1[[#This Row],[到着地施設緯度.世界測地系.]])</f>
        <v>35.403555016333598</v>
      </c>
      <c r="BY491">
        <f>IF(テーブル1[[#This Row],[到着地施設経度.世界測地系.]]="NA",テーブル1[[#This Row],[Dlon]],テーブル1[[#This Row],[到着地施設経度.世界測地系.]])</f>
        <v>139.42530678192799</v>
      </c>
      <c r="BZ491" t="s">
        <v>84</v>
      </c>
      <c r="CA491" t="s">
        <v>84</v>
      </c>
      <c r="CB491" t="s">
        <v>84</v>
      </c>
      <c r="CC491" t="s">
        <v>84</v>
      </c>
      <c r="CD491">
        <v>35.420919788413002</v>
      </c>
      <c r="CE491">
        <v>139.31821687605699</v>
      </c>
      <c r="CF491">
        <v>35.403555016333598</v>
      </c>
      <c r="CG491">
        <v>139.42530678192799</v>
      </c>
    </row>
    <row r="492" spans="1:85" x14ac:dyDescent="0.4">
      <c r="B492">
        <v>193780</v>
      </c>
      <c r="C492" t="s">
        <v>116</v>
      </c>
      <c r="D492">
        <v>500</v>
      </c>
      <c r="E492" t="s">
        <v>90</v>
      </c>
      <c r="F492" s="1">
        <v>39781.634062500001</v>
      </c>
      <c r="G492" s="1">
        <v>39781.69190972222</v>
      </c>
      <c r="H492">
        <v>4998</v>
      </c>
      <c r="I492" t="str">
        <f>テーブル1[[#This Row],[出発地緯度]]&amp;","&amp;テーブル1[[#This Row],[出発地経度]]</f>
        <v>35.4569149116522,139.557137376467</v>
      </c>
      <c r="J492" t="str">
        <f>テーブル1[[#This Row],[到着地緯度]]&amp;","&amp;テーブル1[[#This Row],[到着地経度]]</f>
        <v>35.3973055732814,139.470448420723</v>
      </c>
      <c r="M492" t="s">
        <v>100</v>
      </c>
      <c r="N492" t="s">
        <v>83</v>
      </c>
      <c r="O492" t="s">
        <v>82</v>
      </c>
      <c r="AB492">
        <v>210</v>
      </c>
      <c r="AC492" s="1">
        <v>39781.649097222224</v>
      </c>
      <c r="AD492">
        <v>420</v>
      </c>
      <c r="AE492" s="1">
        <v>39781.666319444441</v>
      </c>
      <c r="AF492" t="s">
        <v>84</v>
      </c>
      <c r="AH492" t="s">
        <v>84</v>
      </c>
      <c r="AJ492" t="s">
        <v>84</v>
      </c>
      <c r="AL492" t="s">
        <v>84</v>
      </c>
      <c r="AN492" t="s">
        <v>84</v>
      </c>
      <c r="AP492" t="s">
        <v>84</v>
      </c>
      <c r="AR492" t="s">
        <v>84</v>
      </c>
      <c r="AT492" t="s">
        <v>84</v>
      </c>
      <c r="AV492" t="s">
        <v>84</v>
      </c>
      <c r="AX492" t="s">
        <v>84</v>
      </c>
      <c r="AZ492" t="s">
        <v>84</v>
      </c>
      <c r="BB492" t="s">
        <v>84</v>
      </c>
      <c r="BD492">
        <v>4673</v>
      </c>
      <c r="BE492" t="s">
        <v>84</v>
      </c>
      <c r="BF492" t="s">
        <v>84</v>
      </c>
      <c r="BH492" t="s">
        <v>84</v>
      </c>
      <c r="BI492" t="s">
        <v>84</v>
      </c>
      <c r="BJ492" t="s">
        <v>84</v>
      </c>
      <c r="BK492" t="s">
        <v>84</v>
      </c>
      <c r="BM492" t="s">
        <v>84</v>
      </c>
      <c r="BN492" t="s">
        <v>84</v>
      </c>
      <c r="BO492" t="s">
        <v>84</v>
      </c>
      <c r="BQ492">
        <v>0</v>
      </c>
      <c r="BR492">
        <v>1</v>
      </c>
      <c r="BS492">
        <v>1</v>
      </c>
      <c r="BT492">
        <v>1</v>
      </c>
      <c r="BU492">
        <v>240</v>
      </c>
      <c r="BV492">
        <f>IF(テーブル1[[#This Row],[出発地施設緯度.世界測地系.]]="NA",テーブル1[[#This Row],[Olat]],テーブル1[[#This Row],[出発地施設緯度.世界測地系.]])</f>
        <v>35.456914911652198</v>
      </c>
      <c r="BW492">
        <f>IF(テーブル1[[#This Row],[出発地施設経度.世界測地系.]]="NA",テーブル1[[#This Row],[Olon]],テーブル1[[#This Row],[出発地施設経度.世界測地系.]])</f>
        <v>139.55713737646701</v>
      </c>
      <c r="BX492">
        <f>IF(テーブル1[[#This Row],[到着地施設緯度.世界測地系.]]="NA",テーブル1[[#This Row],[Dlat]],テーブル1[[#This Row],[到着地施設緯度.世界測地系.]])</f>
        <v>35.3973055732814</v>
      </c>
      <c r="BY492">
        <f>IF(テーブル1[[#This Row],[到着地施設経度.世界測地系.]]="NA",テーブル1[[#This Row],[Dlon]],テーブル1[[#This Row],[到着地施設経度.世界測地系.]])</f>
        <v>139.47044842072299</v>
      </c>
      <c r="BZ492" t="s">
        <v>84</v>
      </c>
      <c r="CA492" t="s">
        <v>84</v>
      </c>
      <c r="CB492" t="s">
        <v>84</v>
      </c>
      <c r="CC492" t="s">
        <v>84</v>
      </c>
      <c r="CD492">
        <v>35.456914911652198</v>
      </c>
      <c r="CE492">
        <v>139.55713737646701</v>
      </c>
      <c r="CF492">
        <v>35.3973055732814</v>
      </c>
      <c r="CG492">
        <v>139.47044842072299</v>
      </c>
    </row>
    <row r="493" spans="1:85" x14ac:dyDescent="0.4">
      <c r="A493">
        <v>1</v>
      </c>
      <c r="B493">
        <v>197503</v>
      </c>
      <c r="C493" t="s">
        <v>116</v>
      </c>
      <c r="D493">
        <v>500</v>
      </c>
      <c r="E493" t="s">
        <v>90</v>
      </c>
      <c r="F493" s="1">
        <v>39788.594537037039</v>
      </c>
      <c r="G493" s="1">
        <v>39788.641296296293</v>
      </c>
      <c r="H493">
        <v>4040</v>
      </c>
      <c r="I493" t="str">
        <f>テーブル1[[#This Row],[出発地緯度]]&amp;","&amp;テーブル1[[#This Row],[出発地経度]]</f>
        <v>35.4541469095026,139.637389139089</v>
      </c>
      <c r="J493" t="str">
        <f>テーブル1[[#This Row],[到着地緯度]]&amp;","&amp;テーブル1[[#This Row],[到着地経度]]</f>
        <v>35.4643393524686,139.616387413934</v>
      </c>
      <c r="M493" t="s">
        <v>82</v>
      </c>
      <c r="N493" t="s">
        <v>83</v>
      </c>
      <c r="O493" t="s">
        <v>82</v>
      </c>
      <c r="AB493">
        <v>210</v>
      </c>
      <c r="AC493" s="1">
        <v>39788.612673611111</v>
      </c>
      <c r="AD493">
        <v>420</v>
      </c>
      <c r="AE493" s="1">
        <v>39788.625659722224</v>
      </c>
      <c r="AF493" t="s">
        <v>84</v>
      </c>
      <c r="AH493" t="s">
        <v>84</v>
      </c>
      <c r="AJ493" t="s">
        <v>84</v>
      </c>
      <c r="AL493" t="s">
        <v>84</v>
      </c>
      <c r="AN493" t="s">
        <v>84</v>
      </c>
      <c r="AP493" t="s">
        <v>84</v>
      </c>
      <c r="AR493" t="s">
        <v>84</v>
      </c>
      <c r="AT493" t="s">
        <v>84</v>
      </c>
      <c r="AV493" t="s">
        <v>84</v>
      </c>
      <c r="AX493" t="s">
        <v>84</v>
      </c>
      <c r="AZ493" t="s">
        <v>84</v>
      </c>
      <c r="BB493" t="s">
        <v>84</v>
      </c>
      <c r="BD493">
        <v>6696</v>
      </c>
      <c r="BE493" t="s">
        <v>84</v>
      </c>
      <c r="BF493" t="s">
        <v>84</v>
      </c>
      <c r="BH493" t="s">
        <v>84</v>
      </c>
      <c r="BI493" t="s">
        <v>84</v>
      </c>
      <c r="BJ493" t="s">
        <v>84</v>
      </c>
      <c r="BK493" t="s">
        <v>84</v>
      </c>
      <c r="BM493" t="s">
        <v>84</v>
      </c>
      <c r="BN493" t="s">
        <v>84</v>
      </c>
      <c r="BO493" t="s">
        <v>84</v>
      </c>
      <c r="BQ493">
        <v>0</v>
      </c>
      <c r="BR493">
        <v>1</v>
      </c>
      <c r="BS493">
        <v>1</v>
      </c>
      <c r="BT493">
        <v>1</v>
      </c>
      <c r="BU493">
        <v>420</v>
      </c>
      <c r="BV493">
        <f>IF(テーブル1[[#This Row],[出発地施設緯度.世界測地系.]]="NA",テーブル1[[#This Row],[Olat]],テーブル1[[#This Row],[出発地施設緯度.世界測地系.]])</f>
        <v>35.454146909502597</v>
      </c>
      <c r="BW493">
        <f>IF(テーブル1[[#This Row],[出発地施設経度.世界測地系.]]="NA",テーブル1[[#This Row],[Olon]],テーブル1[[#This Row],[出発地施設経度.世界測地系.]])</f>
        <v>139.63738913908901</v>
      </c>
      <c r="BX493">
        <f>IF(テーブル1[[#This Row],[到着地施設緯度.世界測地系.]]="NA",テーブル1[[#This Row],[Dlat]],テーブル1[[#This Row],[到着地施設緯度.世界測地系.]])</f>
        <v>35.464339352468599</v>
      </c>
      <c r="BY493">
        <f>IF(テーブル1[[#This Row],[到着地施設経度.世界測地系.]]="NA",テーブル1[[#This Row],[Dlon]],テーブル1[[#This Row],[到着地施設経度.世界測地系.]])</f>
        <v>139.61638741393401</v>
      </c>
      <c r="BZ493" t="s">
        <v>84</v>
      </c>
      <c r="CA493" t="s">
        <v>84</v>
      </c>
      <c r="CB493" t="s">
        <v>84</v>
      </c>
      <c r="CC493" t="s">
        <v>84</v>
      </c>
      <c r="CD493">
        <v>35.454146909502597</v>
      </c>
      <c r="CE493">
        <v>139.63738913908901</v>
      </c>
      <c r="CF493">
        <v>35.464339352468599</v>
      </c>
      <c r="CG493">
        <v>139.61638741393401</v>
      </c>
    </row>
    <row r="494" spans="1:85" x14ac:dyDescent="0.4">
      <c r="B494">
        <v>193952</v>
      </c>
      <c r="C494" t="s">
        <v>117</v>
      </c>
      <c r="D494">
        <v>999</v>
      </c>
      <c r="E494" t="s">
        <v>86</v>
      </c>
      <c r="F494" s="1">
        <v>39781.375</v>
      </c>
      <c r="G494" s="1">
        <v>39781.447222222225</v>
      </c>
      <c r="H494">
        <v>6240</v>
      </c>
      <c r="I494" t="str">
        <f>テーブル1[[#This Row],[出発地緯度]]&amp;","&amp;テーブル1[[#This Row],[出発地経度]]</f>
        <v>35.3981008167611,139.466357323866</v>
      </c>
      <c r="J494" t="str">
        <f>テーブル1[[#This Row],[到着地緯度]]&amp;","&amp;テーブル1[[#This Row],[到着地経度]]</f>
        <v>35.6689095739097,139.742474422729</v>
      </c>
      <c r="K494" t="s">
        <v>79</v>
      </c>
      <c r="L494" t="s">
        <v>203</v>
      </c>
      <c r="M494" t="s">
        <v>82</v>
      </c>
      <c r="N494" t="s">
        <v>83</v>
      </c>
      <c r="O494" t="s">
        <v>82</v>
      </c>
      <c r="AB494">
        <v>210</v>
      </c>
      <c r="AC494" s="1">
        <v>39781.385416666664</v>
      </c>
      <c r="AD494">
        <v>420</v>
      </c>
      <c r="AE494" s="1">
        <v>39781.43472222222</v>
      </c>
      <c r="AF494" t="s">
        <v>84</v>
      </c>
      <c r="AH494" t="s">
        <v>84</v>
      </c>
      <c r="AJ494" t="s">
        <v>84</v>
      </c>
      <c r="AL494" t="s">
        <v>84</v>
      </c>
      <c r="AN494" t="s">
        <v>84</v>
      </c>
      <c r="AP494" t="s">
        <v>84</v>
      </c>
      <c r="AR494" t="s">
        <v>84</v>
      </c>
      <c r="AT494" t="s">
        <v>84</v>
      </c>
      <c r="AV494" t="s">
        <v>84</v>
      </c>
      <c r="AX494" t="s">
        <v>84</v>
      </c>
      <c r="AZ494" t="s">
        <v>84</v>
      </c>
      <c r="BB494" t="s">
        <v>84</v>
      </c>
      <c r="BD494">
        <v>4775</v>
      </c>
      <c r="BE494">
        <v>150</v>
      </c>
      <c r="BF494">
        <v>110</v>
      </c>
      <c r="BG494" t="s">
        <v>79</v>
      </c>
      <c r="BH494">
        <v>35.3948489</v>
      </c>
      <c r="BI494">
        <v>139.46952880000001</v>
      </c>
      <c r="BJ494">
        <v>606</v>
      </c>
      <c r="BK494">
        <v>999</v>
      </c>
      <c r="BL494" t="s">
        <v>86</v>
      </c>
      <c r="BM494">
        <v>35.665681800000002</v>
      </c>
      <c r="BN494">
        <v>139.7456813</v>
      </c>
      <c r="BO494">
        <v>1</v>
      </c>
      <c r="BP494" t="s">
        <v>81</v>
      </c>
      <c r="BQ494">
        <v>1</v>
      </c>
      <c r="BR494">
        <v>3</v>
      </c>
      <c r="BS494">
        <v>1</v>
      </c>
      <c r="BT494">
        <v>1</v>
      </c>
      <c r="BU494">
        <v>420</v>
      </c>
      <c r="BV494">
        <f>IF(テーブル1[[#This Row],[出発地施設緯度.世界測地系.]]="NA",テーブル1[[#This Row],[Olat]],テーブル1[[#This Row],[出発地施設緯度.世界測地系.]])</f>
        <v>35.398100816761101</v>
      </c>
      <c r="BW494">
        <f>IF(テーブル1[[#This Row],[出発地施設経度.世界測地系.]]="NA",テーブル1[[#This Row],[Olon]],テーブル1[[#This Row],[出発地施設経度.世界測地系.]])</f>
        <v>139.46635732386599</v>
      </c>
      <c r="BX494">
        <f>IF(テーブル1[[#This Row],[到着地施設緯度.世界測地系.]]="NA",テーブル1[[#This Row],[Dlat]],テーブル1[[#This Row],[到着地施設緯度.世界測地系.]])</f>
        <v>35.668909573909701</v>
      </c>
      <c r="BY494">
        <f>IF(テーブル1[[#This Row],[到着地施設経度.世界測地系.]]="NA",テーブル1[[#This Row],[Dlon]],テーブル1[[#This Row],[到着地施設経度.世界測地系.]])</f>
        <v>139.742474422729</v>
      </c>
      <c r="BZ494">
        <v>35.398100816761101</v>
      </c>
      <c r="CA494">
        <v>139.46635732386599</v>
      </c>
      <c r="CB494">
        <v>35.668909573909701</v>
      </c>
      <c r="CC494">
        <v>139.742474422729</v>
      </c>
      <c r="CD494">
        <v>35.3994673060796</v>
      </c>
      <c r="CE494">
        <v>139.46838849225699</v>
      </c>
      <c r="CF494">
        <v>35.6692868299669</v>
      </c>
      <c r="CG494">
        <v>139.742268822433</v>
      </c>
    </row>
    <row r="495" spans="1:85" x14ac:dyDescent="0.4">
      <c r="B495">
        <v>187755</v>
      </c>
      <c r="C495" t="s">
        <v>117</v>
      </c>
      <c r="D495">
        <v>999</v>
      </c>
      <c r="E495" t="s">
        <v>86</v>
      </c>
      <c r="F495" s="1">
        <v>39768.596435185187</v>
      </c>
      <c r="G495" s="1">
        <v>39768.660405092596</v>
      </c>
      <c r="H495">
        <v>5527</v>
      </c>
      <c r="I495" t="str">
        <f>テーブル1[[#This Row],[出発地緯度]]&amp;","&amp;テーブル1[[#This Row],[出発地経度]]</f>
        <v>35.3961897031501,139.465325397567</v>
      </c>
      <c r="J495" t="str">
        <f>テーブル1[[#This Row],[到着地緯度]]&amp;","&amp;テーブル1[[#This Row],[到着地経度]]</f>
        <v>35.4986769246516,139.384236812697</v>
      </c>
      <c r="M495" t="s">
        <v>82</v>
      </c>
      <c r="N495" t="s">
        <v>99</v>
      </c>
      <c r="AB495">
        <v>120</v>
      </c>
      <c r="AC495" s="1">
        <v>39768.601273148146</v>
      </c>
      <c r="AD495" t="s">
        <v>84</v>
      </c>
      <c r="AF495" t="s">
        <v>84</v>
      </c>
      <c r="AH495" t="s">
        <v>84</v>
      </c>
      <c r="AJ495" t="s">
        <v>84</v>
      </c>
      <c r="AL495" t="s">
        <v>84</v>
      </c>
      <c r="AN495" t="s">
        <v>84</v>
      </c>
      <c r="AP495" t="s">
        <v>84</v>
      </c>
      <c r="AR495" t="s">
        <v>84</v>
      </c>
      <c r="AT495" t="s">
        <v>84</v>
      </c>
      <c r="AV495" t="s">
        <v>84</v>
      </c>
      <c r="AX495" t="s">
        <v>84</v>
      </c>
      <c r="AZ495" t="s">
        <v>84</v>
      </c>
      <c r="BB495" t="s">
        <v>84</v>
      </c>
      <c r="BD495">
        <v>1177</v>
      </c>
      <c r="BE495" t="s">
        <v>84</v>
      </c>
      <c r="BF495" t="s">
        <v>84</v>
      </c>
      <c r="BH495" t="s">
        <v>84</v>
      </c>
      <c r="BI495" t="s">
        <v>84</v>
      </c>
      <c r="BJ495" t="s">
        <v>84</v>
      </c>
      <c r="BK495" t="s">
        <v>84</v>
      </c>
      <c r="BM495" t="s">
        <v>84</v>
      </c>
      <c r="BN495" t="s">
        <v>84</v>
      </c>
      <c r="BO495" t="s">
        <v>84</v>
      </c>
      <c r="BQ495">
        <v>0</v>
      </c>
      <c r="BR495">
        <v>1</v>
      </c>
      <c r="BS495">
        <v>1</v>
      </c>
      <c r="BT495">
        <v>1</v>
      </c>
      <c r="BU495">
        <v>420</v>
      </c>
      <c r="BV495">
        <f>IF(テーブル1[[#This Row],[出発地施設緯度.世界測地系.]]="NA",テーブル1[[#This Row],[Olat]],テーブル1[[#This Row],[出発地施設緯度.世界測地系.]])</f>
        <v>35.3961897031501</v>
      </c>
      <c r="BW495">
        <f>IF(テーブル1[[#This Row],[出発地施設経度.世界測地系.]]="NA",テーブル1[[#This Row],[Olon]],テーブル1[[#This Row],[出発地施設経度.世界測地系.]])</f>
        <v>139.465325397567</v>
      </c>
      <c r="BX495">
        <f>IF(テーブル1[[#This Row],[到着地施設緯度.世界測地系.]]="NA",テーブル1[[#This Row],[Dlat]],テーブル1[[#This Row],[到着地施設緯度.世界測地系.]])</f>
        <v>35.498676924651598</v>
      </c>
      <c r="BY495">
        <f>IF(テーブル1[[#This Row],[到着地施設経度.世界測地系.]]="NA",テーブル1[[#This Row],[Dlon]],テーブル1[[#This Row],[到着地施設経度.世界測地系.]])</f>
        <v>139.384236812697</v>
      </c>
      <c r="BZ495" t="s">
        <v>84</v>
      </c>
      <c r="CA495" t="s">
        <v>84</v>
      </c>
      <c r="CB495" t="s">
        <v>84</v>
      </c>
      <c r="CC495" t="s">
        <v>84</v>
      </c>
      <c r="CD495">
        <v>35.3961897031501</v>
      </c>
      <c r="CE495">
        <v>139.465325397567</v>
      </c>
      <c r="CF495">
        <v>35.498676924651598</v>
      </c>
      <c r="CG495">
        <v>139.384236812697</v>
      </c>
    </row>
    <row r="496" spans="1:85" x14ac:dyDescent="0.4">
      <c r="B496">
        <v>190303</v>
      </c>
      <c r="C496" t="s">
        <v>117</v>
      </c>
      <c r="D496">
        <v>999</v>
      </c>
      <c r="E496" t="s">
        <v>86</v>
      </c>
      <c r="F496" s="1">
        <v>39774.728055555555</v>
      </c>
      <c r="G496" s="1">
        <v>39775.407037037039</v>
      </c>
      <c r="H496">
        <v>58664</v>
      </c>
      <c r="I496" t="str">
        <f>テーブル1[[#This Row],[出発地緯度]]&amp;","&amp;テーブル1[[#This Row],[出発地経度]]</f>
        <v>35.4634166865572,139.624139012657</v>
      </c>
      <c r="J496" t="str">
        <f>テーブル1[[#This Row],[到着地緯度]]&amp;","&amp;テーブル1[[#This Row],[到着地経度]]</f>
        <v>35.3686059503056,139.447966109383</v>
      </c>
      <c r="M496" t="s">
        <v>82</v>
      </c>
      <c r="N496" t="s">
        <v>87</v>
      </c>
      <c r="O496" t="s">
        <v>87</v>
      </c>
      <c r="P496" t="s">
        <v>82</v>
      </c>
      <c r="Q496" t="s">
        <v>82</v>
      </c>
      <c r="R496" t="s">
        <v>99</v>
      </c>
      <c r="AB496">
        <v>200</v>
      </c>
      <c r="AC496" s="1">
        <v>39774.73678240741</v>
      </c>
      <c r="AD496">
        <v>200</v>
      </c>
      <c r="AE496" s="1">
        <v>39774.736944444441</v>
      </c>
      <c r="AF496">
        <v>420</v>
      </c>
      <c r="AG496" s="1">
        <v>39774.760104166664</v>
      </c>
      <c r="AH496">
        <v>420</v>
      </c>
      <c r="AI496" s="1">
        <v>39775.333368055559</v>
      </c>
      <c r="AJ496">
        <v>120</v>
      </c>
      <c r="AK496" s="1">
        <v>39775.37767361111</v>
      </c>
      <c r="AL496" t="s">
        <v>84</v>
      </c>
      <c r="AN496" t="s">
        <v>84</v>
      </c>
      <c r="AP496" t="s">
        <v>84</v>
      </c>
      <c r="AR496" t="s">
        <v>84</v>
      </c>
      <c r="AT496" t="s">
        <v>84</v>
      </c>
      <c r="AV496" t="s">
        <v>84</v>
      </c>
      <c r="AX496" t="s">
        <v>84</v>
      </c>
      <c r="AZ496" t="s">
        <v>84</v>
      </c>
      <c r="BB496" t="s">
        <v>84</v>
      </c>
      <c r="BD496">
        <v>2749</v>
      </c>
      <c r="BE496" t="s">
        <v>84</v>
      </c>
      <c r="BF496" t="s">
        <v>84</v>
      </c>
      <c r="BH496" t="s">
        <v>84</v>
      </c>
      <c r="BI496" t="s">
        <v>84</v>
      </c>
      <c r="BJ496" t="s">
        <v>84</v>
      </c>
      <c r="BK496" t="s">
        <v>84</v>
      </c>
      <c r="BM496" t="s">
        <v>84</v>
      </c>
      <c r="BN496" t="s">
        <v>84</v>
      </c>
      <c r="BO496" t="s">
        <v>84</v>
      </c>
      <c r="BQ496">
        <v>0</v>
      </c>
      <c r="BR496">
        <v>1</v>
      </c>
      <c r="BS496">
        <v>1</v>
      </c>
      <c r="BT496">
        <v>1</v>
      </c>
      <c r="BU496">
        <v>420</v>
      </c>
      <c r="BV496">
        <f>IF(テーブル1[[#This Row],[出発地施設緯度.世界測地系.]]="NA",テーブル1[[#This Row],[Olat]],テーブル1[[#This Row],[出発地施設緯度.世界測地系.]])</f>
        <v>35.463416686557203</v>
      </c>
      <c r="BW496">
        <f>IF(テーブル1[[#This Row],[出発地施設経度.世界測地系.]]="NA",テーブル1[[#This Row],[Olon]],テーブル1[[#This Row],[出発地施設経度.世界測地系.]])</f>
        <v>139.624139012657</v>
      </c>
      <c r="BX496">
        <f>IF(テーブル1[[#This Row],[到着地施設緯度.世界測地系.]]="NA",テーブル1[[#This Row],[Dlat]],テーブル1[[#This Row],[到着地施設緯度.世界測地系.]])</f>
        <v>35.3686059503056</v>
      </c>
      <c r="BY496">
        <f>IF(テーブル1[[#This Row],[到着地施設経度.世界測地系.]]="NA",テーブル1[[#This Row],[Dlon]],テーブル1[[#This Row],[到着地施設経度.世界測地系.]])</f>
        <v>139.447966109383</v>
      </c>
      <c r="BZ496" t="s">
        <v>84</v>
      </c>
      <c r="CA496" t="s">
        <v>84</v>
      </c>
      <c r="CB496" t="s">
        <v>84</v>
      </c>
      <c r="CC496" t="s">
        <v>84</v>
      </c>
      <c r="CD496">
        <v>35.463416686557203</v>
      </c>
      <c r="CE496">
        <v>139.624139012657</v>
      </c>
      <c r="CF496">
        <v>35.3686059503056</v>
      </c>
      <c r="CG496">
        <v>139.447966109383</v>
      </c>
    </row>
    <row r="497" spans="2:85" x14ac:dyDescent="0.4">
      <c r="B497">
        <v>190437</v>
      </c>
      <c r="C497" t="s">
        <v>117</v>
      </c>
      <c r="D497">
        <v>999</v>
      </c>
      <c r="E497" t="s">
        <v>86</v>
      </c>
      <c r="F497" s="1">
        <v>39775.556759259256</v>
      </c>
      <c r="G497" s="1">
        <v>39775.581608796296</v>
      </c>
      <c r="H497">
        <v>2147</v>
      </c>
      <c r="I497" t="str">
        <f>テーブル1[[#This Row],[出発地緯度]]&amp;","&amp;テーブル1[[#This Row],[出発地経度]]</f>
        <v>35.3981048142376,139.466237333647</v>
      </c>
      <c r="J497" t="str">
        <f>テーブル1[[#This Row],[到着地緯度]]&amp;","&amp;テーブル1[[#This Row],[到着地経度]]</f>
        <v>35.3414297059045,139.399235707776</v>
      </c>
      <c r="M497" t="s">
        <v>82</v>
      </c>
      <c r="N497" t="s">
        <v>99</v>
      </c>
      <c r="AB497">
        <v>120</v>
      </c>
      <c r="AC497" s="1">
        <v>39775.562094907407</v>
      </c>
      <c r="AD497" t="s">
        <v>84</v>
      </c>
      <c r="AF497" t="s">
        <v>84</v>
      </c>
      <c r="AH497" t="s">
        <v>84</v>
      </c>
      <c r="AJ497" t="s">
        <v>84</v>
      </c>
      <c r="AL497" t="s">
        <v>84</v>
      </c>
      <c r="AN497" t="s">
        <v>84</v>
      </c>
      <c r="AP497" t="s">
        <v>84</v>
      </c>
      <c r="AR497" t="s">
        <v>84</v>
      </c>
      <c r="AT497" t="s">
        <v>84</v>
      </c>
      <c r="AV497" t="s">
        <v>84</v>
      </c>
      <c r="AX497" t="s">
        <v>84</v>
      </c>
      <c r="AZ497" t="s">
        <v>84</v>
      </c>
      <c r="BB497" t="s">
        <v>84</v>
      </c>
      <c r="BD497">
        <v>2836</v>
      </c>
      <c r="BE497" t="s">
        <v>84</v>
      </c>
      <c r="BF497" t="s">
        <v>84</v>
      </c>
      <c r="BH497" t="s">
        <v>84</v>
      </c>
      <c r="BI497" t="s">
        <v>84</v>
      </c>
      <c r="BJ497" t="s">
        <v>84</v>
      </c>
      <c r="BK497" t="s">
        <v>84</v>
      </c>
      <c r="BM497" t="s">
        <v>84</v>
      </c>
      <c r="BN497" t="s">
        <v>84</v>
      </c>
      <c r="BO497" t="s">
        <v>84</v>
      </c>
      <c r="BQ497">
        <v>0</v>
      </c>
      <c r="BR497">
        <v>1</v>
      </c>
      <c r="BS497">
        <v>1</v>
      </c>
      <c r="BT497">
        <v>1</v>
      </c>
      <c r="BU497">
        <v>420</v>
      </c>
      <c r="BV497">
        <f>IF(テーブル1[[#This Row],[出発地施設緯度.世界測地系.]]="NA",テーブル1[[#This Row],[Olat]],テーブル1[[#This Row],[出発地施設緯度.世界測地系.]])</f>
        <v>35.398104814237598</v>
      </c>
      <c r="BW497">
        <f>IF(テーブル1[[#This Row],[出発地施設経度.世界測地系.]]="NA",テーブル1[[#This Row],[Olon]],テーブル1[[#This Row],[出発地施設経度.世界測地系.]])</f>
        <v>139.466237333647</v>
      </c>
      <c r="BX497">
        <f>IF(テーブル1[[#This Row],[到着地施設緯度.世界測地系.]]="NA",テーブル1[[#This Row],[Dlat]],テーブル1[[#This Row],[到着地施設緯度.世界測地系.]])</f>
        <v>35.341429705904503</v>
      </c>
      <c r="BY497">
        <f>IF(テーブル1[[#This Row],[到着地施設経度.世界測地系.]]="NA",テーブル1[[#This Row],[Dlon]],テーブル1[[#This Row],[到着地施設経度.世界測地系.]])</f>
        <v>139.399235707776</v>
      </c>
      <c r="BZ497" t="s">
        <v>84</v>
      </c>
      <c r="CA497" t="s">
        <v>84</v>
      </c>
      <c r="CB497" t="s">
        <v>84</v>
      </c>
      <c r="CC497" t="s">
        <v>84</v>
      </c>
      <c r="CD497">
        <v>35.398104814237598</v>
      </c>
      <c r="CE497">
        <v>139.466237333647</v>
      </c>
      <c r="CF497">
        <v>35.341429705904503</v>
      </c>
      <c r="CG497">
        <v>139.399235707776</v>
      </c>
    </row>
    <row r="498" spans="2:85" x14ac:dyDescent="0.4">
      <c r="B498">
        <v>193498</v>
      </c>
      <c r="C498" t="s">
        <v>117</v>
      </c>
      <c r="D498">
        <v>999</v>
      </c>
      <c r="E498" t="s">
        <v>86</v>
      </c>
      <c r="F498" s="1">
        <v>39780.721030092594</v>
      </c>
      <c r="G498" s="1">
        <v>39780.799398148149</v>
      </c>
      <c r="H498">
        <v>6771</v>
      </c>
      <c r="I498" t="str">
        <f>テーブル1[[#This Row],[出発地緯度]]&amp;","&amp;テーブル1[[#This Row],[出発地経度]]</f>
        <v>35.4634595666025,139.623259183751</v>
      </c>
      <c r="J498" t="str">
        <f>テーブル1[[#This Row],[到着地緯度]]&amp;","&amp;テーブル1[[#This Row],[到着地経度]]</f>
        <v>35.3975952661145,139.46608706959</v>
      </c>
      <c r="M498" t="s">
        <v>82</v>
      </c>
      <c r="N498" t="s">
        <v>87</v>
      </c>
      <c r="O498" t="s">
        <v>82</v>
      </c>
      <c r="AB498">
        <v>200</v>
      </c>
      <c r="AC498" s="1">
        <v>39780.751967592594</v>
      </c>
      <c r="AD498">
        <v>420</v>
      </c>
      <c r="AE498" s="1">
        <v>39780.776898148149</v>
      </c>
      <c r="AF498" t="s">
        <v>84</v>
      </c>
      <c r="AH498" t="s">
        <v>84</v>
      </c>
      <c r="AJ498" t="s">
        <v>84</v>
      </c>
      <c r="AL498" t="s">
        <v>84</v>
      </c>
      <c r="AN498" t="s">
        <v>84</v>
      </c>
      <c r="AP498" t="s">
        <v>84</v>
      </c>
      <c r="AR498" t="s">
        <v>84</v>
      </c>
      <c r="AT498" t="s">
        <v>84</v>
      </c>
      <c r="AV498" t="s">
        <v>84</v>
      </c>
      <c r="AX498" t="s">
        <v>84</v>
      </c>
      <c r="AZ498" t="s">
        <v>84</v>
      </c>
      <c r="BB498" t="s">
        <v>84</v>
      </c>
      <c r="BD498">
        <v>4489</v>
      </c>
      <c r="BE498" t="s">
        <v>84</v>
      </c>
      <c r="BF498" t="s">
        <v>84</v>
      </c>
      <c r="BH498" t="s">
        <v>84</v>
      </c>
      <c r="BI498" t="s">
        <v>84</v>
      </c>
      <c r="BJ498" t="s">
        <v>84</v>
      </c>
      <c r="BK498" t="s">
        <v>84</v>
      </c>
      <c r="BM498" t="s">
        <v>84</v>
      </c>
      <c r="BN498" t="s">
        <v>84</v>
      </c>
      <c r="BO498" t="s">
        <v>84</v>
      </c>
      <c r="BQ498">
        <v>0</v>
      </c>
      <c r="BR498">
        <v>1</v>
      </c>
      <c r="BS498">
        <v>1</v>
      </c>
      <c r="BT498">
        <v>1</v>
      </c>
      <c r="BU498">
        <v>420</v>
      </c>
      <c r="BV498">
        <f>IF(テーブル1[[#This Row],[出発地施設緯度.世界測地系.]]="NA",テーブル1[[#This Row],[Olat]],テーブル1[[#This Row],[出発地施設緯度.世界測地系.]])</f>
        <v>35.463459566602502</v>
      </c>
      <c r="BW498">
        <f>IF(テーブル1[[#This Row],[出発地施設経度.世界測地系.]]="NA",テーブル1[[#This Row],[Olon]],テーブル1[[#This Row],[出発地施設経度.世界測地系.]])</f>
        <v>139.623259183751</v>
      </c>
      <c r="BX498">
        <f>IF(テーブル1[[#This Row],[到着地施設緯度.世界測地系.]]="NA",テーブル1[[#This Row],[Dlat]],テーブル1[[#This Row],[到着地施設緯度.世界測地系.]])</f>
        <v>35.3975952661145</v>
      </c>
      <c r="BY498">
        <f>IF(テーブル1[[#This Row],[到着地施設経度.世界測地系.]]="NA",テーブル1[[#This Row],[Dlon]],テーブル1[[#This Row],[到着地施設経度.世界測地系.]])</f>
        <v>139.46608706959</v>
      </c>
      <c r="BZ498" t="s">
        <v>84</v>
      </c>
      <c r="CA498" t="s">
        <v>84</v>
      </c>
      <c r="CB498" t="s">
        <v>84</v>
      </c>
      <c r="CC498" t="s">
        <v>84</v>
      </c>
      <c r="CD498">
        <v>35.463459566602502</v>
      </c>
      <c r="CE498">
        <v>139.623259183751</v>
      </c>
      <c r="CF498">
        <v>35.3975952661145</v>
      </c>
      <c r="CG498">
        <v>139.46608706959</v>
      </c>
    </row>
    <row r="499" spans="2:85" x14ac:dyDescent="0.4">
      <c r="B499">
        <v>194199</v>
      </c>
      <c r="C499" t="s">
        <v>117</v>
      </c>
      <c r="D499">
        <v>999</v>
      </c>
      <c r="E499" t="s">
        <v>86</v>
      </c>
      <c r="F499" s="1">
        <v>39782.575497685182</v>
      </c>
      <c r="G499" s="1">
        <v>39782.592997685184</v>
      </c>
      <c r="H499">
        <v>1512</v>
      </c>
      <c r="I499" t="str">
        <f>テーブル1[[#This Row],[出発地緯度]]&amp;","&amp;テーブル1[[#This Row],[出発地経度]]</f>
        <v>35.3985447035434,139.468318740533</v>
      </c>
      <c r="J499" t="str">
        <f>テーブル1[[#This Row],[到着地緯度]]&amp;","&amp;テーブル1[[#This Row],[到着地経度]]</f>
        <v>35.3672755802483,139.470158727565</v>
      </c>
      <c r="M499" t="s">
        <v>82</v>
      </c>
      <c r="N499" t="s">
        <v>99</v>
      </c>
      <c r="AB499">
        <v>120</v>
      </c>
      <c r="AC499" s="1">
        <v>39782.580995370372</v>
      </c>
      <c r="AD499" t="s">
        <v>84</v>
      </c>
      <c r="AF499" t="s">
        <v>84</v>
      </c>
      <c r="AH499" t="s">
        <v>84</v>
      </c>
      <c r="AJ499" t="s">
        <v>84</v>
      </c>
      <c r="AL499" t="s">
        <v>84</v>
      </c>
      <c r="AN499" t="s">
        <v>84</v>
      </c>
      <c r="AP499" t="s">
        <v>84</v>
      </c>
      <c r="AR499" t="s">
        <v>84</v>
      </c>
      <c r="AT499" t="s">
        <v>84</v>
      </c>
      <c r="AV499" t="s">
        <v>84</v>
      </c>
      <c r="AX499" t="s">
        <v>84</v>
      </c>
      <c r="AZ499" t="s">
        <v>84</v>
      </c>
      <c r="BB499" t="s">
        <v>84</v>
      </c>
      <c r="BD499">
        <v>4934</v>
      </c>
      <c r="BE499" t="s">
        <v>84</v>
      </c>
      <c r="BF499" t="s">
        <v>84</v>
      </c>
      <c r="BH499" t="s">
        <v>84</v>
      </c>
      <c r="BI499" t="s">
        <v>84</v>
      </c>
      <c r="BJ499" t="s">
        <v>84</v>
      </c>
      <c r="BK499" t="s">
        <v>84</v>
      </c>
      <c r="BM499" t="s">
        <v>84</v>
      </c>
      <c r="BN499" t="s">
        <v>84</v>
      </c>
      <c r="BO499" t="s">
        <v>84</v>
      </c>
      <c r="BQ499">
        <v>0</v>
      </c>
      <c r="BR499">
        <v>1</v>
      </c>
      <c r="BS499">
        <v>1</v>
      </c>
      <c r="BT499">
        <v>1</v>
      </c>
      <c r="BU499">
        <v>420</v>
      </c>
      <c r="BV499">
        <f>IF(テーブル1[[#This Row],[出発地施設緯度.世界測地系.]]="NA",テーブル1[[#This Row],[Olat]],テーブル1[[#This Row],[出発地施設緯度.世界測地系.]])</f>
        <v>35.398544703543401</v>
      </c>
      <c r="BW499">
        <f>IF(テーブル1[[#This Row],[出発地施設経度.世界測地系.]]="NA",テーブル1[[#This Row],[Olon]],テーブル1[[#This Row],[出発地施設経度.世界測地系.]])</f>
        <v>139.46831874053299</v>
      </c>
      <c r="BX499">
        <f>IF(テーブル1[[#This Row],[到着地施設緯度.世界測地系.]]="NA",テーブル1[[#This Row],[Dlat]],テーブル1[[#This Row],[到着地施設緯度.世界測地系.]])</f>
        <v>35.367275580248297</v>
      </c>
      <c r="BY499">
        <f>IF(テーブル1[[#This Row],[到着地施設経度.世界測地系.]]="NA",テーブル1[[#This Row],[Dlon]],テーブル1[[#This Row],[到着地施設経度.世界測地系.]])</f>
        <v>139.47015872756501</v>
      </c>
      <c r="BZ499" t="s">
        <v>84</v>
      </c>
      <c r="CA499" t="s">
        <v>84</v>
      </c>
      <c r="CB499" t="s">
        <v>84</v>
      </c>
      <c r="CC499" t="s">
        <v>84</v>
      </c>
      <c r="CD499">
        <v>35.398544703543401</v>
      </c>
      <c r="CE499">
        <v>139.46831874053299</v>
      </c>
      <c r="CF499">
        <v>35.367275580248297</v>
      </c>
      <c r="CG499">
        <v>139.47015872756501</v>
      </c>
    </row>
    <row r="500" spans="2:85" x14ac:dyDescent="0.4">
      <c r="B500">
        <v>196960</v>
      </c>
      <c r="C500" t="s">
        <v>117</v>
      </c>
      <c r="D500">
        <v>999</v>
      </c>
      <c r="E500" t="s">
        <v>86</v>
      </c>
      <c r="F500" s="1">
        <v>39787.643206018518</v>
      </c>
      <c r="G500" s="1">
        <v>39787.677083333336</v>
      </c>
      <c r="H500">
        <v>2927</v>
      </c>
      <c r="I500" t="str">
        <f>テーブル1[[#This Row],[出発地緯度]]&amp;","&amp;テーブル1[[#This Row],[出発地経度]]</f>
        <v>35.3981853100326,139.466489508998</v>
      </c>
      <c r="J500" t="str">
        <f>テーブル1[[#This Row],[到着地緯度]]&amp;","&amp;テーブル1[[#This Row],[到着地経度]]</f>
        <v>35.4410362072636,139.522628073596</v>
      </c>
      <c r="M500" t="s">
        <v>83</v>
      </c>
      <c r="N500" t="s">
        <v>82</v>
      </c>
      <c r="O500" t="s">
        <v>83</v>
      </c>
      <c r="P500" t="s">
        <v>82</v>
      </c>
      <c r="AB500">
        <v>420</v>
      </c>
      <c r="AC500" s="1">
        <v>39787.643460648149</v>
      </c>
      <c r="AD500">
        <v>210</v>
      </c>
      <c r="AE500" s="1">
        <v>39787.663587962961</v>
      </c>
      <c r="AF500">
        <v>420</v>
      </c>
      <c r="AG500" s="1">
        <v>39787.672962962963</v>
      </c>
      <c r="AH500" t="s">
        <v>84</v>
      </c>
      <c r="AJ500" t="s">
        <v>84</v>
      </c>
      <c r="AL500" t="s">
        <v>84</v>
      </c>
      <c r="AN500" t="s">
        <v>84</v>
      </c>
      <c r="AP500" t="s">
        <v>84</v>
      </c>
      <c r="AR500" t="s">
        <v>84</v>
      </c>
      <c r="AT500" t="s">
        <v>84</v>
      </c>
      <c r="AV500" t="s">
        <v>84</v>
      </c>
      <c r="AX500" t="s">
        <v>84</v>
      </c>
      <c r="AZ500" t="s">
        <v>84</v>
      </c>
      <c r="BB500" t="s">
        <v>84</v>
      </c>
      <c r="BD500">
        <v>6368</v>
      </c>
      <c r="BE500" t="s">
        <v>84</v>
      </c>
      <c r="BF500" t="s">
        <v>84</v>
      </c>
      <c r="BH500" t="s">
        <v>84</v>
      </c>
      <c r="BI500" t="s">
        <v>84</v>
      </c>
      <c r="BJ500" t="s">
        <v>84</v>
      </c>
      <c r="BK500" t="s">
        <v>84</v>
      </c>
      <c r="BM500" t="s">
        <v>84</v>
      </c>
      <c r="BN500" t="s">
        <v>84</v>
      </c>
      <c r="BO500" t="s">
        <v>84</v>
      </c>
      <c r="BQ500">
        <v>0</v>
      </c>
      <c r="BR500">
        <v>1</v>
      </c>
      <c r="BS500">
        <v>1</v>
      </c>
      <c r="BT500">
        <v>1</v>
      </c>
      <c r="BU500">
        <v>210</v>
      </c>
      <c r="BV500">
        <f>IF(テーブル1[[#This Row],[出発地施設緯度.世界測地系.]]="NA",テーブル1[[#This Row],[Olat]],テーブル1[[#This Row],[出発地施設緯度.世界測地系.]])</f>
        <v>35.398185310032602</v>
      </c>
      <c r="BW500">
        <f>IF(テーブル1[[#This Row],[出発地施設経度.世界測地系.]]="NA",テーブル1[[#This Row],[Olon]],テーブル1[[#This Row],[出発地施設経度.世界測地系.]])</f>
        <v>139.466489508998</v>
      </c>
      <c r="BX500">
        <f>IF(テーブル1[[#This Row],[到着地施設緯度.世界測地系.]]="NA",テーブル1[[#This Row],[Dlat]],テーブル1[[#This Row],[到着地施設緯度.世界測地系.]])</f>
        <v>35.4410362072636</v>
      </c>
      <c r="BY500">
        <f>IF(テーブル1[[#This Row],[到着地施設経度.世界測地系.]]="NA",テーブル1[[#This Row],[Dlon]],テーブル1[[#This Row],[到着地施設経度.世界測地系.]])</f>
        <v>139.522628073596</v>
      </c>
      <c r="BZ500" t="s">
        <v>84</v>
      </c>
      <c r="CA500" t="s">
        <v>84</v>
      </c>
      <c r="CB500" t="s">
        <v>84</v>
      </c>
      <c r="CC500" t="s">
        <v>84</v>
      </c>
      <c r="CD500">
        <v>35.398185310032602</v>
      </c>
      <c r="CE500">
        <v>139.466489508998</v>
      </c>
      <c r="CF500">
        <v>35.4410362072636</v>
      </c>
      <c r="CG500">
        <v>139.522628073596</v>
      </c>
    </row>
    <row r="501" spans="2:85" x14ac:dyDescent="0.4">
      <c r="B501">
        <v>198053</v>
      </c>
      <c r="C501" t="s">
        <v>117</v>
      </c>
      <c r="D501">
        <v>999</v>
      </c>
      <c r="E501" t="s">
        <v>86</v>
      </c>
      <c r="F501" s="1">
        <v>39789.537395833337</v>
      </c>
      <c r="G501" s="1">
        <v>39789.588773148149</v>
      </c>
      <c r="H501">
        <v>4439</v>
      </c>
      <c r="I501" t="str">
        <f>テーブル1[[#This Row],[出発地緯度]]&amp;","&amp;テーブル1[[#This Row],[出発地経度]]</f>
        <v>35.3987485062001,139.469718814873</v>
      </c>
      <c r="J501" t="str">
        <f>テーブル1[[#This Row],[到着地緯度]]&amp;","&amp;テーブル1[[#This Row],[到着地経度]]</f>
        <v>35.5755490358939,139.363256615373</v>
      </c>
      <c r="M501" t="s">
        <v>82</v>
      </c>
      <c r="N501" t="s">
        <v>99</v>
      </c>
      <c r="AB501">
        <v>120</v>
      </c>
      <c r="AC501" s="1">
        <v>39789.540300925924</v>
      </c>
      <c r="AD501" t="s">
        <v>84</v>
      </c>
      <c r="AF501" t="s">
        <v>84</v>
      </c>
      <c r="AH501" t="s">
        <v>84</v>
      </c>
      <c r="AJ501" t="s">
        <v>84</v>
      </c>
      <c r="AL501" t="s">
        <v>84</v>
      </c>
      <c r="AN501" t="s">
        <v>84</v>
      </c>
      <c r="AP501" t="s">
        <v>84</v>
      </c>
      <c r="AR501" t="s">
        <v>84</v>
      </c>
      <c r="AT501" t="s">
        <v>84</v>
      </c>
      <c r="AV501" t="s">
        <v>84</v>
      </c>
      <c r="AX501" t="s">
        <v>84</v>
      </c>
      <c r="AZ501" t="s">
        <v>84</v>
      </c>
      <c r="BB501" t="s">
        <v>84</v>
      </c>
      <c r="BD501">
        <v>7052</v>
      </c>
      <c r="BE501" t="s">
        <v>84</v>
      </c>
      <c r="BF501" t="s">
        <v>84</v>
      </c>
      <c r="BH501" t="s">
        <v>84</v>
      </c>
      <c r="BI501" t="s">
        <v>84</v>
      </c>
      <c r="BJ501" t="s">
        <v>84</v>
      </c>
      <c r="BK501" t="s">
        <v>84</v>
      </c>
      <c r="BM501" t="s">
        <v>84</v>
      </c>
      <c r="BN501" t="s">
        <v>84</v>
      </c>
      <c r="BO501" t="s">
        <v>84</v>
      </c>
      <c r="BQ501">
        <v>0</v>
      </c>
      <c r="BR501">
        <v>1</v>
      </c>
      <c r="BS501">
        <v>1</v>
      </c>
      <c r="BT501">
        <v>1</v>
      </c>
      <c r="BU501">
        <v>420</v>
      </c>
      <c r="BV501">
        <f>IF(テーブル1[[#This Row],[出発地施設緯度.世界測地系.]]="NA",テーブル1[[#This Row],[Olat]],テーブル1[[#This Row],[出発地施設緯度.世界測地系.]])</f>
        <v>35.3987485062001</v>
      </c>
      <c r="BW501">
        <f>IF(テーブル1[[#This Row],[出発地施設経度.世界測地系.]]="NA",テーブル1[[#This Row],[Olon]],テーブル1[[#This Row],[出発地施設経度.世界測地系.]])</f>
        <v>139.469718814873</v>
      </c>
      <c r="BX501">
        <f>IF(テーブル1[[#This Row],[到着地施設緯度.世界測地系.]]="NA",テーブル1[[#This Row],[Dlat]],テーブル1[[#This Row],[到着地施設緯度.世界測地系.]])</f>
        <v>35.5755490358939</v>
      </c>
      <c r="BY501">
        <f>IF(テーブル1[[#This Row],[到着地施設経度.世界測地系.]]="NA",テーブル1[[#This Row],[Dlon]],テーブル1[[#This Row],[到着地施設経度.世界測地系.]])</f>
        <v>139.36325661537299</v>
      </c>
      <c r="BZ501" t="s">
        <v>84</v>
      </c>
      <c r="CA501" t="s">
        <v>84</v>
      </c>
      <c r="CB501" t="s">
        <v>84</v>
      </c>
      <c r="CC501" t="s">
        <v>84</v>
      </c>
      <c r="CD501">
        <v>35.3987485062001</v>
      </c>
      <c r="CE501">
        <v>139.469718814873</v>
      </c>
      <c r="CF501">
        <v>35.5755490358939</v>
      </c>
      <c r="CG501">
        <v>139.36325661537299</v>
      </c>
    </row>
    <row r="502" spans="2:85" x14ac:dyDescent="0.4">
      <c r="B502">
        <v>223644</v>
      </c>
      <c r="C502" t="s">
        <v>117</v>
      </c>
      <c r="D502">
        <v>999</v>
      </c>
      <c r="E502" t="s">
        <v>86</v>
      </c>
      <c r="F502" s="1">
        <v>39798.720879629633</v>
      </c>
      <c r="G502" s="1">
        <v>39798.786053240743</v>
      </c>
      <c r="H502">
        <v>5631</v>
      </c>
      <c r="I502" t="str">
        <f>テーブル1[[#This Row],[出発地緯度]]&amp;","&amp;テーブル1[[#This Row],[出発地経度]]</f>
        <v>35.3956372533385,139.46481576533</v>
      </c>
      <c r="J502" t="str">
        <f>テーブル1[[#This Row],[到着地緯度]]&amp;","&amp;テーブル1[[#This Row],[到着地経度]]</f>
        <v>35.3415370026735,139.399707763631</v>
      </c>
      <c r="M502" t="s">
        <v>82</v>
      </c>
      <c r="N502" t="s">
        <v>83</v>
      </c>
      <c r="O502" t="s">
        <v>82</v>
      </c>
      <c r="P502" t="s">
        <v>83</v>
      </c>
      <c r="Q502" t="s">
        <v>82</v>
      </c>
      <c r="R502" t="s">
        <v>100</v>
      </c>
      <c r="S502" t="s">
        <v>82</v>
      </c>
      <c r="AB502">
        <v>210</v>
      </c>
      <c r="AC502" s="1">
        <v>39798.729837962965</v>
      </c>
      <c r="AD502">
        <v>420</v>
      </c>
      <c r="AE502" s="1">
        <v>39798.738888888889</v>
      </c>
      <c r="AF502">
        <v>210</v>
      </c>
      <c r="AG502" s="1">
        <v>39798.746469907404</v>
      </c>
      <c r="AH502">
        <v>420</v>
      </c>
      <c r="AI502" s="1">
        <v>39798.752986111111</v>
      </c>
      <c r="AJ502">
        <v>240</v>
      </c>
      <c r="AK502" s="1">
        <v>39798.769282407404</v>
      </c>
      <c r="AL502">
        <v>420</v>
      </c>
      <c r="AM502" s="1">
        <v>39798.777430555558</v>
      </c>
      <c r="AN502" t="s">
        <v>84</v>
      </c>
      <c r="AP502" t="s">
        <v>84</v>
      </c>
      <c r="AR502" t="s">
        <v>84</v>
      </c>
      <c r="AT502" t="s">
        <v>84</v>
      </c>
      <c r="AV502" t="s">
        <v>84</v>
      </c>
      <c r="AX502" t="s">
        <v>84</v>
      </c>
      <c r="AZ502" t="s">
        <v>84</v>
      </c>
      <c r="BB502" t="s">
        <v>84</v>
      </c>
      <c r="BD502">
        <v>9538</v>
      </c>
      <c r="BE502" t="s">
        <v>84</v>
      </c>
      <c r="BF502" t="s">
        <v>84</v>
      </c>
      <c r="BH502" t="s">
        <v>84</v>
      </c>
      <c r="BI502" t="s">
        <v>84</v>
      </c>
      <c r="BJ502" t="s">
        <v>84</v>
      </c>
      <c r="BK502" t="s">
        <v>84</v>
      </c>
      <c r="BM502" t="s">
        <v>84</v>
      </c>
      <c r="BN502" t="s">
        <v>84</v>
      </c>
      <c r="BO502" t="s">
        <v>84</v>
      </c>
      <c r="BQ502">
        <v>0</v>
      </c>
      <c r="BR502">
        <v>1</v>
      </c>
      <c r="BS502">
        <v>1</v>
      </c>
      <c r="BT502">
        <v>1</v>
      </c>
      <c r="BU502">
        <v>420</v>
      </c>
      <c r="BV502">
        <f>IF(テーブル1[[#This Row],[出発地施設緯度.世界測地系.]]="NA",テーブル1[[#This Row],[Olat]],テーブル1[[#This Row],[出発地施設緯度.世界測地系.]])</f>
        <v>35.395637253338499</v>
      </c>
      <c r="BW502">
        <f>IF(テーブル1[[#This Row],[出発地施設経度.世界測地系.]]="NA",テーブル1[[#This Row],[Olon]],テーブル1[[#This Row],[出発地施設経度.世界測地系.]])</f>
        <v>139.46481576533</v>
      </c>
      <c r="BX502">
        <f>IF(テーブル1[[#This Row],[到着地施設緯度.世界測地系.]]="NA",テーブル1[[#This Row],[Dlat]],テーブル1[[#This Row],[到着地施設緯度.世界測地系.]])</f>
        <v>35.341537002673498</v>
      </c>
      <c r="BY502">
        <f>IF(テーブル1[[#This Row],[到着地施設経度.世界測地系.]]="NA",テーブル1[[#This Row],[Dlon]],テーブル1[[#This Row],[到着地施設経度.世界測地系.]])</f>
        <v>139.399707763631</v>
      </c>
      <c r="BZ502" t="s">
        <v>84</v>
      </c>
      <c r="CA502" t="s">
        <v>84</v>
      </c>
      <c r="CB502" t="s">
        <v>84</v>
      </c>
      <c r="CC502" t="s">
        <v>84</v>
      </c>
      <c r="CD502">
        <v>35.395637253338499</v>
      </c>
      <c r="CE502">
        <v>139.46481576533</v>
      </c>
      <c r="CF502">
        <v>35.341537002673498</v>
      </c>
      <c r="CG502">
        <v>139.399707763631</v>
      </c>
    </row>
    <row r="503" spans="2:85" x14ac:dyDescent="0.4">
      <c r="B503">
        <v>225084</v>
      </c>
      <c r="C503" t="s">
        <v>117</v>
      </c>
      <c r="D503">
        <v>999</v>
      </c>
      <c r="E503" t="s">
        <v>86</v>
      </c>
      <c r="F503" s="1">
        <v>39803.348217592589</v>
      </c>
      <c r="G503" s="1">
        <v>39803.364525462966</v>
      </c>
      <c r="H503">
        <v>1409</v>
      </c>
      <c r="I503" t="str">
        <f>テーブル1[[#This Row],[出発地緯度]]&amp;","&amp;テーブル1[[#This Row],[出発地経度]]</f>
        <v>35.3983355885232,139.466178327921</v>
      </c>
      <c r="J503" t="str">
        <f>テーブル1[[#This Row],[到着地緯度]]&amp;","&amp;テーブル1[[#This Row],[到着地経度]]</f>
        <v>35.3587997461492,139.44492991308</v>
      </c>
      <c r="M503" t="s">
        <v>82</v>
      </c>
      <c r="N503" t="s">
        <v>99</v>
      </c>
      <c r="AB503">
        <v>120</v>
      </c>
      <c r="AC503" s="1">
        <v>39803.351273148146</v>
      </c>
      <c r="AD503" t="s">
        <v>84</v>
      </c>
      <c r="AF503" t="s">
        <v>84</v>
      </c>
      <c r="AH503" t="s">
        <v>84</v>
      </c>
      <c r="AJ503" t="s">
        <v>84</v>
      </c>
      <c r="AL503" t="s">
        <v>84</v>
      </c>
      <c r="AN503" t="s">
        <v>84</v>
      </c>
      <c r="AP503" t="s">
        <v>84</v>
      </c>
      <c r="AR503" t="s">
        <v>84</v>
      </c>
      <c r="AT503" t="s">
        <v>84</v>
      </c>
      <c r="AV503" t="s">
        <v>84</v>
      </c>
      <c r="AX503" t="s">
        <v>84</v>
      </c>
      <c r="AZ503" t="s">
        <v>84</v>
      </c>
      <c r="BB503" t="s">
        <v>84</v>
      </c>
      <c r="BD503">
        <v>10706</v>
      </c>
      <c r="BE503" t="s">
        <v>84</v>
      </c>
      <c r="BF503" t="s">
        <v>84</v>
      </c>
      <c r="BH503" t="s">
        <v>84</v>
      </c>
      <c r="BI503" t="s">
        <v>84</v>
      </c>
      <c r="BJ503" t="s">
        <v>84</v>
      </c>
      <c r="BK503" t="s">
        <v>84</v>
      </c>
      <c r="BM503" t="s">
        <v>84</v>
      </c>
      <c r="BN503" t="s">
        <v>84</v>
      </c>
      <c r="BO503" t="s">
        <v>84</v>
      </c>
      <c r="BQ503">
        <v>0</v>
      </c>
      <c r="BR503">
        <v>1</v>
      </c>
      <c r="BS503">
        <v>1</v>
      </c>
      <c r="BT503">
        <v>1</v>
      </c>
      <c r="BU503">
        <v>420</v>
      </c>
      <c r="BV503">
        <f>IF(テーブル1[[#This Row],[出発地施設緯度.世界測地系.]]="NA",テーブル1[[#This Row],[Olat]],テーブル1[[#This Row],[出発地施設緯度.世界測地系.]])</f>
        <v>35.398335588523203</v>
      </c>
      <c r="BW503">
        <f>IF(テーブル1[[#This Row],[出発地施設経度.世界測地系.]]="NA",テーブル1[[#This Row],[Olon]],テーブル1[[#This Row],[出発地施設経度.世界測地系.]])</f>
        <v>139.466178327921</v>
      </c>
      <c r="BX503">
        <f>IF(テーブル1[[#This Row],[到着地施設緯度.世界測地系.]]="NA",テーブル1[[#This Row],[Dlat]],テーブル1[[#This Row],[到着地施設緯度.世界測地系.]])</f>
        <v>35.358799746149202</v>
      </c>
      <c r="BY503">
        <f>IF(テーブル1[[#This Row],[到着地施設経度.世界測地系.]]="NA",テーブル1[[#This Row],[Dlon]],テーブル1[[#This Row],[到着地施設経度.世界測地系.]])</f>
        <v>139.44492991307999</v>
      </c>
      <c r="BZ503" t="s">
        <v>84</v>
      </c>
      <c r="CA503" t="s">
        <v>84</v>
      </c>
      <c r="CB503" t="s">
        <v>84</v>
      </c>
      <c r="CC503" t="s">
        <v>84</v>
      </c>
      <c r="CD503">
        <v>35.398335588523203</v>
      </c>
      <c r="CE503">
        <v>139.466178327921</v>
      </c>
      <c r="CF503">
        <v>35.358799746149202</v>
      </c>
      <c r="CG503">
        <v>139.44492991307999</v>
      </c>
    </row>
    <row r="504" spans="2:85" x14ac:dyDescent="0.4">
      <c r="B504">
        <v>225740</v>
      </c>
      <c r="C504" t="s">
        <v>117</v>
      </c>
      <c r="D504">
        <v>999</v>
      </c>
      <c r="E504" t="s">
        <v>86</v>
      </c>
      <c r="F504" s="1">
        <v>39805.403715277775</v>
      </c>
      <c r="G504" s="1">
        <v>39805.42114583333</v>
      </c>
      <c r="H504">
        <v>1506</v>
      </c>
      <c r="I504" t="str">
        <f>テーブル1[[#This Row],[出発地緯度]]&amp;","&amp;テーブル1[[#This Row],[出発地経度]]</f>
        <v>35.399156246002,139.468769274957</v>
      </c>
      <c r="J504" t="str">
        <f>テーブル1[[#This Row],[到着地緯度]]&amp;","&amp;テーブル1[[#This Row],[到着地経度]]</f>
        <v>35.4404676563622,139.521957455471</v>
      </c>
      <c r="M504" t="s">
        <v>82</v>
      </c>
      <c r="N504" t="s">
        <v>83</v>
      </c>
      <c r="O504" t="s">
        <v>82</v>
      </c>
      <c r="AB504">
        <v>210</v>
      </c>
      <c r="AC504" s="1">
        <v>39805.415613425925</v>
      </c>
      <c r="AD504">
        <v>420</v>
      </c>
      <c r="AE504" s="1">
        <v>39805.417847222219</v>
      </c>
      <c r="AF504" t="s">
        <v>84</v>
      </c>
      <c r="AH504" t="s">
        <v>84</v>
      </c>
      <c r="AJ504" t="s">
        <v>84</v>
      </c>
      <c r="AL504" t="s">
        <v>84</v>
      </c>
      <c r="AN504" t="s">
        <v>84</v>
      </c>
      <c r="AP504" t="s">
        <v>84</v>
      </c>
      <c r="AR504" t="s">
        <v>84</v>
      </c>
      <c r="AT504" t="s">
        <v>84</v>
      </c>
      <c r="AV504" t="s">
        <v>84</v>
      </c>
      <c r="AX504" t="s">
        <v>84</v>
      </c>
      <c r="AZ504" t="s">
        <v>84</v>
      </c>
      <c r="BB504" t="s">
        <v>84</v>
      </c>
      <c r="BD504">
        <v>11235</v>
      </c>
      <c r="BE504" t="s">
        <v>84</v>
      </c>
      <c r="BF504" t="s">
        <v>84</v>
      </c>
      <c r="BH504" t="s">
        <v>84</v>
      </c>
      <c r="BI504" t="s">
        <v>84</v>
      </c>
      <c r="BJ504" t="s">
        <v>84</v>
      </c>
      <c r="BK504" t="s">
        <v>84</v>
      </c>
      <c r="BM504" t="s">
        <v>84</v>
      </c>
      <c r="BN504" t="s">
        <v>84</v>
      </c>
      <c r="BO504" t="s">
        <v>84</v>
      </c>
      <c r="BQ504">
        <v>0</v>
      </c>
      <c r="BR504">
        <v>1</v>
      </c>
      <c r="BS504">
        <v>1</v>
      </c>
      <c r="BT504">
        <v>1</v>
      </c>
      <c r="BU504">
        <v>420</v>
      </c>
      <c r="BV504">
        <f>IF(テーブル1[[#This Row],[出発地施設緯度.世界測地系.]]="NA",テーブル1[[#This Row],[Olat]],テーブル1[[#This Row],[出発地施設緯度.世界測地系.]])</f>
        <v>35.399156246002001</v>
      </c>
      <c r="BW504">
        <f>IF(テーブル1[[#This Row],[出発地施設経度.世界測地系.]]="NA",テーブル1[[#This Row],[Olon]],テーブル1[[#This Row],[出発地施設経度.世界測地系.]])</f>
        <v>139.468769274957</v>
      </c>
      <c r="BX504">
        <f>IF(テーブル1[[#This Row],[到着地施設緯度.世界測地系.]]="NA",テーブル1[[#This Row],[Dlat]],テーブル1[[#This Row],[到着地施設緯度.世界測地系.]])</f>
        <v>35.440467656362202</v>
      </c>
      <c r="BY504">
        <f>IF(テーブル1[[#This Row],[到着地施設経度.世界測地系.]]="NA",テーブル1[[#This Row],[Dlon]],テーブル1[[#This Row],[到着地施設経度.世界測地系.]])</f>
        <v>139.52195745547101</v>
      </c>
      <c r="BZ504" t="s">
        <v>84</v>
      </c>
      <c r="CA504" t="s">
        <v>84</v>
      </c>
      <c r="CB504" t="s">
        <v>84</v>
      </c>
      <c r="CC504" t="s">
        <v>84</v>
      </c>
      <c r="CD504">
        <v>35.399156246002001</v>
      </c>
      <c r="CE504">
        <v>139.468769274957</v>
      </c>
      <c r="CF504">
        <v>35.440467656362202</v>
      </c>
      <c r="CG504">
        <v>139.52195745547101</v>
      </c>
    </row>
    <row r="505" spans="2:85" x14ac:dyDescent="0.4">
      <c r="B505">
        <v>189150</v>
      </c>
      <c r="C505" t="s">
        <v>117</v>
      </c>
      <c r="D505">
        <v>200</v>
      </c>
      <c r="E505" t="s">
        <v>88</v>
      </c>
      <c r="F505" s="1">
        <v>39772.71875</v>
      </c>
      <c r="G505" s="1">
        <v>39772.769444444442</v>
      </c>
      <c r="H505">
        <v>4380</v>
      </c>
      <c r="I505" t="str">
        <f>テーブル1[[#This Row],[出発地緯度]]&amp;","&amp;テーブル1[[#This Row],[出発地経度]]</f>
        <v>35.4610953867196,139.621383848359</v>
      </c>
      <c r="J505" t="str">
        <f>テーブル1[[#This Row],[到着地緯度]]&amp;","&amp;テーブル1[[#This Row],[到着地経度]]</f>
        <v>35.3981008167611,139.466357323866</v>
      </c>
      <c r="K505" t="s">
        <v>128</v>
      </c>
      <c r="L505" t="s">
        <v>79</v>
      </c>
      <c r="M505" t="s">
        <v>82</v>
      </c>
      <c r="N505" t="s">
        <v>87</v>
      </c>
      <c r="O505" t="s">
        <v>82</v>
      </c>
      <c r="AB505">
        <v>200</v>
      </c>
      <c r="AC505" s="1">
        <v>39772.736111111109</v>
      </c>
      <c r="AD505">
        <v>420</v>
      </c>
      <c r="AE505" s="1">
        <v>39772.760416666664</v>
      </c>
      <c r="AF505" t="s">
        <v>84</v>
      </c>
      <c r="AH505" t="s">
        <v>84</v>
      </c>
      <c r="AJ505" t="s">
        <v>84</v>
      </c>
      <c r="AL505" t="s">
        <v>84</v>
      </c>
      <c r="AN505" t="s">
        <v>84</v>
      </c>
      <c r="AP505" t="s">
        <v>84</v>
      </c>
      <c r="AR505" t="s">
        <v>84</v>
      </c>
      <c r="AT505" t="s">
        <v>84</v>
      </c>
      <c r="AV505" t="s">
        <v>84</v>
      </c>
      <c r="AX505" t="s">
        <v>84</v>
      </c>
      <c r="AZ505" t="s">
        <v>84</v>
      </c>
      <c r="BB505" t="s">
        <v>84</v>
      </c>
      <c r="BD505">
        <v>1999</v>
      </c>
      <c r="BE505">
        <v>151</v>
      </c>
      <c r="BF505">
        <v>120</v>
      </c>
      <c r="BG505" t="s">
        <v>107</v>
      </c>
      <c r="BH505">
        <v>35.4578475</v>
      </c>
      <c r="BI505">
        <v>139.6245711</v>
      </c>
      <c r="BJ505">
        <v>150</v>
      </c>
      <c r="BK505">
        <v>110</v>
      </c>
      <c r="BL505" t="s">
        <v>79</v>
      </c>
      <c r="BM505">
        <v>35.3948489</v>
      </c>
      <c r="BN505">
        <v>139.46952880000001</v>
      </c>
      <c r="BO505">
        <v>1</v>
      </c>
      <c r="BP505" t="s">
        <v>81</v>
      </c>
      <c r="BQ505">
        <v>1</v>
      </c>
      <c r="BR505">
        <v>3</v>
      </c>
      <c r="BS505">
        <v>1</v>
      </c>
      <c r="BT505">
        <v>1</v>
      </c>
      <c r="BU505">
        <v>420</v>
      </c>
      <c r="BV505">
        <f>IF(テーブル1[[#This Row],[出発地施設緯度.世界測地系.]]="NA",テーブル1[[#This Row],[Olat]],テーブル1[[#This Row],[出発地施設緯度.世界測地系.]])</f>
        <v>35.461095386719599</v>
      </c>
      <c r="BW505">
        <f>IF(テーブル1[[#This Row],[出発地施設経度.世界測地系.]]="NA",テーブル1[[#This Row],[Olon]],テーブル1[[#This Row],[出発地施設経度.世界測地系.]])</f>
        <v>139.62138384835899</v>
      </c>
      <c r="BX505">
        <f>IF(テーブル1[[#This Row],[到着地施設緯度.世界測地系.]]="NA",テーブル1[[#This Row],[Dlat]],テーブル1[[#This Row],[到着地施設緯度.世界測地系.]])</f>
        <v>35.398100816761101</v>
      </c>
      <c r="BY505">
        <f>IF(テーブル1[[#This Row],[到着地施設経度.世界測地系.]]="NA",テーブル1[[#This Row],[Dlon]],テーブル1[[#This Row],[到着地施設経度.世界測地系.]])</f>
        <v>139.46635732386599</v>
      </c>
      <c r="BZ505">
        <v>35.461095386719599</v>
      </c>
      <c r="CA505">
        <v>139.62138384835899</v>
      </c>
      <c r="CB505">
        <v>35.398100816761101</v>
      </c>
      <c r="CC505">
        <v>139.46635732386599</v>
      </c>
      <c r="CD505">
        <v>35.463765347108698</v>
      </c>
      <c r="CE505">
        <v>139.624015606851</v>
      </c>
      <c r="CF505">
        <v>35.464489514648903</v>
      </c>
      <c r="CG505">
        <v>139.62086673501599</v>
      </c>
    </row>
    <row r="506" spans="2:85" x14ac:dyDescent="0.4">
      <c r="B506">
        <v>189150</v>
      </c>
      <c r="C506" t="s">
        <v>117</v>
      </c>
      <c r="D506">
        <v>200</v>
      </c>
      <c r="E506" t="s">
        <v>88</v>
      </c>
      <c r="F506" s="1">
        <v>39772.71875</v>
      </c>
      <c r="G506" s="1">
        <v>39772.769444444442</v>
      </c>
      <c r="H506">
        <v>4380</v>
      </c>
      <c r="I506" t="str">
        <f>テーブル1[[#This Row],[出発地緯度]]&amp;","&amp;テーブル1[[#This Row],[出発地経度]]</f>
        <v>35.4610953867196,139.621383848359</v>
      </c>
      <c r="J506" t="str">
        <f>テーブル1[[#This Row],[到着地緯度]]&amp;","&amp;テーブル1[[#This Row],[到着地経度]]</f>
        <v>35.3981008167611,139.466357323866</v>
      </c>
      <c r="K506" t="s">
        <v>128</v>
      </c>
      <c r="L506" t="s">
        <v>79</v>
      </c>
      <c r="M506" t="s">
        <v>82</v>
      </c>
      <c r="N506" t="s">
        <v>87</v>
      </c>
      <c r="O506" t="s">
        <v>82</v>
      </c>
      <c r="AB506">
        <v>200</v>
      </c>
      <c r="AC506" s="1">
        <v>39772.736111111109</v>
      </c>
      <c r="AD506">
        <v>420</v>
      </c>
      <c r="AE506" s="1">
        <v>39772.760416666664</v>
      </c>
      <c r="AF506" t="s">
        <v>84</v>
      </c>
      <c r="AH506" t="s">
        <v>84</v>
      </c>
      <c r="AJ506" t="s">
        <v>84</v>
      </c>
      <c r="AL506" t="s">
        <v>84</v>
      </c>
      <c r="AN506" t="s">
        <v>84</v>
      </c>
      <c r="AP506" t="s">
        <v>84</v>
      </c>
      <c r="AR506" t="s">
        <v>84</v>
      </c>
      <c r="AT506" t="s">
        <v>84</v>
      </c>
      <c r="AV506" t="s">
        <v>84</v>
      </c>
      <c r="AX506" t="s">
        <v>84</v>
      </c>
      <c r="AZ506" t="s">
        <v>84</v>
      </c>
      <c r="BB506" t="s">
        <v>84</v>
      </c>
      <c r="BD506">
        <v>2000</v>
      </c>
      <c r="BE506">
        <v>151</v>
      </c>
      <c r="BF506">
        <v>120</v>
      </c>
      <c r="BG506" t="s">
        <v>107</v>
      </c>
      <c r="BH506">
        <v>35.4578475</v>
      </c>
      <c r="BI506">
        <v>139.6245711</v>
      </c>
      <c r="BJ506">
        <v>150</v>
      </c>
      <c r="BK506">
        <v>110</v>
      </c>
      <c r="BL506" t="s">
        <v>79</v>
      </c>
      <c r="BM506">
        <v>35.3948489</v>
      </c>
      <c r="BN506">
        <v>139.46952880000001</v>
      </c>
      <c r="BO506">
        <v>1</v>
      </c>
      <c r="BP506" t="s">
        <v>81</v>
      </c>
      <c r="BQ506">
        <v>1</v>
      </c>
      <c r="BR506">
        <v>3</v>
      </c>
      <c r="BS506">
        <v>1</v>
      </c>
      <c r="BT506">
        <v>1</v>
      </c>
      <c r="BU506">
        <v>420</v>
      </c>
      <c r="BV506">
        <f>IF(テーブル1[[#This Row],[出発地施設緯度.世界測地系.]]="NA",テーブル1[[#This Row],[Olat]],テーブル1[[#This Row],[出発地施設緯度.世界測地系.]])</f>
        <v>35.461095386719599</v>
      </c>
      <c r="BW506">
        <f>IF(テーブル1[[#This Row],[出発地施設経度.世界測地系.]]="NA",テーブル1[[#This Row],[Olon]],テーブル1[[#This Row],[出発地施設経度.世界測地系.]])</f>
        <v>139.62138384835899</v>
      </c>
      <c r="BX506">
        <f>IF(テーブル1[[#This Row],[到着地施設緯度.世界測地系.]]="NA",テーブル1[[#This Row],[Dlat]],テーブル1[[#This Row],[到着地施設緯度.世界測地系.]])</f>
        <v>35.398100816761101</v>
      </c>
      <c r="BY506">
        <f>IF(テーブル1[[#This Row],[到着地施設経度.世界測地系.]]="NA",テーブル1[[#This Row],[Dlon]],テーブル1[[#This Row],[到着地施設経度.世界測地系.]])</f>
        <v>139.46635732386599</v>
      </c>
      <c r="BZ506">
        <v>35.461095386719599</v>
      </c>
      <c r="CA506">
        <v>139.62138384835899</v>
      </c>
      <c r="CB506">
        <v>35.398100816761101</v>
      </c>
      <c r="CC506">
        <v>139.46635732386599</v>
      </c>
      <c r="CD506">
        <v>35.4645753098753</v>
      </c>
      <c r="CE506">
        <v>139.62111881013101</v>
      </c>
      <c r="CF506">
        <v>35.396414993014901</v>
      </c>
      <c r="CG506">
        <v>139.46612472081</v>
      </c>
    </row>
    <row r="507" spans="2:85" x14ac:dyDescent="0.4">
      <c r="B507">
        <v>189150</v>
      </c>
      <c r="C507" t="s">
        <v>117</v>
      </c>
      <c r="D507">
        <v>200</v>
      </c>
      <c r="E507" t="s">
        <v>88</v>
      </c>
      <c r="F507" s="1">
        <v>39772.71875</v>
      </c>
      <c r="G507" s="1">
        <v>39772.769444444442</v>
      </c>
      <c r="H507">
        <v>4380</v>
      </c>
      <c r="I507" t="str">
        <f>テーブル1[[#This Row],[出発地緯度]]&amp;","&amp;テーブル1[[#This Row],[出発地経度]]</f>
        <v>35.4610953867196,139.621383848359</v>
      </c>
      <c r="J507" t="str">
        <f>テーブル1[[#This Row],[到着地緯度]]&amp;","&amp;テーブル1[[#This Row],[到着地経度]]</f>
        <v>35.3981008167611,139.466357323866</v>
      </c>
      <c r="K507" t="s">
        <v>128</v>
      </c>
      <c r="L507" t="s">
        <v>79</v>
      </c>
      <c r="M507" t="s">
        <v>82</v>
      </c>
      <c r="N507" t="s">
        <v>87</v>
      </c>
      <c r="O507" t="s">
        <v>82</v>
      </c>
      <c r="AB507">
        <v>200</v>
      </c>
      <c r="AC507" s="1">
        <v>39772.736111111109</v>
      </c>
      <c r="AD507">
        <v>420</v>
      </c>
      <c r="AE507" s="1">
        <v>39772.760416666664</v>
      </c>
      <c r="AF507" t="s">
        <v>84</v>
      </c>
      <c r="AH507" t="s">
        <v>84</v>
      </c>
      <c r="AJ507" t="s">
        <v>84</v>
      </c>
      <c r="AL507" t="s">
        <v>84</v>
      </c>
      <c r="AN507" t="s">
        <v>84</v>
      </c>
      <c r="AP507" t="s">
        <v>84</v>
      </c>
      <c r="AR507" t="s">
        <v>84</v>
      </c>
      <c r="AT507" t="s">
        <v>84</v>
      </c>
      <c r="AV507" t="s">
        <v>84</v>
      </c>
      <c r="AX507" t="s">
        <v>84</v>
      </c>
      <c r="AZ507" t="s">
        <v>84</v>
      </c>
      <c r="BB507" t="s">
        <v>84</v>
      </c>
      <c r="BD507">
        <v>2001</v>
      </c>
      <c r="BE507">
        <v>151</v>
      </c>
      <c r="BF507">
        <v>120</v>
      </c>
      <c r="BG507" t="s">
        <v>107</v>
      </c>
      <c r="BH507">
        <v>35.4578475</v>
      </c>
      <c r="BI507">
        <v>139.6245711</v>
      </c>
      <c r="BJ507">
        <v>150</v>
      </c>
      <c r="BK507">
        <v>110</v>
      </c>
      <c r="BL507" t="s">
        <v>79</v>
      </c>
      <c r="BM507">
        <v>35.3948489</v>
      </c>
      <c r="BN507">
        <v>139.46952880000001</v>
      </c>
      <c r="BO507">
        <v>1</v>
      </c>
      <c r="BP507" t="s">
        <v>81</v>
      </c>
      <c r="BQ507">
        <v>1</v>
      </c>
      <c r="BR507">
        <v>3</v>
      </c>
      <c r="BS507">
        <v>1</v>
      </c>
      <c r="BT507">
        <v>1</v>
      </c>
      <c r="BU507">
        <v>420</v>
      </c>
      <c r="BV507">
        <f>IF(テーブル1[[#This Row],[出発地施設緯度.世界測地系.]]="NA",テーブル1[[#This Row],[Olat]],テーブル1[[#This Row],[出発地施設緯度.世界測地系.]])</f>
        <v>35.461095386719599</v>
      </c>
      <c r="BW507">
        <f>IF(テーブル1[[#This Row],[出発地施設経度.世界測地系.]]="NA",テーブル1[[#This Row],[Olon]],テーブル1[[#This Row],[出発地施設経度.世界測地系.]])</f>
        <v>139.62138384835899</v>
      </c>
      <c r="BX507">
        <f>IF(テーブル1[[#This Row],[到着地施設緯度.世界測地系.]]="NA",テーブル1[[#This Row],[Dlat]],テーブル1[[#This Row],[到着地施設緯度.世界測地系.]])</f>
        <v>35.398100816761101</v>
      </c>
      <c r="BY507">
        <f>IF(テーブル1[[#This Row],[到着地施設経度.世界測地系.]]="NA",テーブル1[[#This Row],[Dlon]],テーブル1[[#This Row],[到着地施設経度.世界測地系.]])</f>
        <v>139.46635732386599</v>
      </c>
      <c r="BZ507">
        <v>35.461095386719599</v>
      </c>
      <c r="CA507">
        <v>139.62138384835899</v>
      </c>
      <c r="CB507">
        <v>35.398100816761101</v>
      </c>
      <c r="CC507">
        <v>139.46635732386599</v>
      </c>
      <c r="CD507">
        <v>35.396414993014901</v>
      </c>
      <c r="CE507">
        <v>139.46612472081</v>
      </c>
      <c r="CF507">
        <v>35.397959928889399</v>
      </c>
      <c r="CG507">
        <v>139.46618894433701</v>
      </c>
    </row>
    <row r="508" spans="2:85" x14ac:dyDescent="0.4">
      <c r="B508">
        <v>194831</v>
      </c>
      <c r="C508" t="s">
        <v>117</v>
      </c>
      <c r="D508">
        <v>200</v>
      </c>
      <c r="E508" t="s">
        <v>88</v>
      </c>
      <c r="F508" s="1">
        <v>39783.719849537039</v>
      </c>
      <c r="G508" s="1">
        <v>39783.76295138889</v>
      </c>
      <c r="H508">
        <v>3724</v>
      </c>
      <c r="I508" t="str">
        <f>テーブル1[[#This Row],[出発地緯度]]&amp;","&amp;テーブル1[[#This Row],[出発地経度]]</f>
        <v>35.4610953867196,139.621383848359</v>
      </c>
      <c r="J508" t="str">
        <f>テーブル1[[#This Row],[到着地緯度]]&amp;","&amp;テーブル1[[#This Row],[到着地経度]]</f>
        <v>35.3981008167611,139.466357323866</v>
      </c>
      <c r="K508" t="s">
        <v>128</v>
      </c>
      <c r="L508" t="s">
        <v>79</v>
      </c>
      <c r="M508" t="s">
        <v>82</v>
      </c>
      <c r="N508" t="s">
        <v>87</v>
      </c>
      <c r="O508" t="s">
        <v>82</v>
      </c>
      <c r="AB508">
        <v>200</v>
      </c>
      <c r="AC508" s="1">
        <v>39783.736134259256</v>
      </c>
      <c r="AD508">
        <v>420</v>
      </c>
      <c r="AE508" s="1">
        <v>39783.756631944445</v>
      </c>
      <c r="AF508" t="s">
        <v>84</v>
      </c>
      <c r="AH508" t="s">
        <v>84</v>
      </c>
      <c r="AJ508" t="s">
        <v>84</v>
      </c>
      <c r="AL508" t="s">
        <v>84</v>
      </c>
      <c r="AN508" t="s">
        <v>84</v>
      </c>
      <c r="AP508" t="s">
        <v>84</v>
      </c>
      <c r="AR508" t="s">
        <v>84</v>
      </c>
      <c r="AT508" t="s">
        <v>84</v>
      </c>
      <c r="AV508" t="s">
        <v>84</v>
      </c>
      <c r="AX508" t="s">
        <v>84</v>
      </c>
      <c r="AZ508" t="s">
        <v>84</v>
      </c>
      <c r="BB508" t="s">
        <v>84</v>
      </c>
      <c r="BD508">
        <v>5263</v>
      </c>
      <c r="BE508">
        <v>151</v>
      </c>
      <c r="BF508">
        <v>120</v>
      </c>
      <c r="BG508" t="s">
        <v>107</v>
      </c>
      <c r="BH508">
        <v>35.4578475</v>
      </c>
      <c r="BI508">
        <v>139.6245711</v>
      </c>
      <c r="BJ508">
        <v>150</v>
      </c>
      <c r="BK508">
        <v>110</v>
      </c>
      <c r="BL508" t="s">
        <v>79</v>
      </c>
      <c r="BM508">
        <v>35.3948489</v>
      </c>
      <c r="BN508">
        <v>139.46952880000001</v>
      </c>
      <c r="BO508">
        <v>1</v>
      </c>
      <c r="BP508" t="s">
        <v>81</v>
      </c>
      <c r="BQ508">
        <v>1</v>
      </c>
      <c r="BR508">
        <v>1</v>
      </c>
      <c r="BS508">
        <v>1</v>
      </c>
      <c r="BT508">
        <v>1</v>
      </c>
      <c r="BU508">
        <v>420</v>
      </c>
      <c r="BV508">
        <f>IF(テーブル1[[#This Row],[出発地施設緯度.世界測地系.]]="NA",テーブル1[[#This Row],[Olat]],テーブル1[[#This Row],[出発地施設緯度.世界測地系.]])</f>
        <v>35.461095386719599</v>
      </c>
      <c r="BW508">
        <f>IF(テーブル1[[#This Row],[出発地施設経度.世界測地系.]]="NA",テーブル1[[#This Row],[Olon]],テーブル1[[#This Row],[出発地施設経度.世界測地系.]])</f>
        <v>139.62138384835899</v>
      </c>
      <c r="BX508">
        <f>IF(テーブル1[[#This Row],[到着地施設緯度.世界測地系.]]="NA",テーブル1[[#This Row],[Dlat]],テーブル1[[#This Row],[到着地施設緯度.世界測地系.]])</f>
        <v>35.398100816761101</v>
      </c>
      <c r="BY508">
        <f>IF(テーブル1[[#This Row],[到着地施設経度.世界測地系.]]="NA",テーブル1[[#This Row],[Dlon]],テーブル1[[#This Row],[到着地施設経度.世界測地系.]])</f>
        <v>139.46635732386599</v>
      </c>
      <c r="BZ508">
        <v>35.461095386719599</v>
      </c>
      <c r="CA508">
        <v>139.62138384835899</v>
      </c>
      <c r="CB508">
        <v>35.398100816761101</v>
      </c>
      <c r="CC508">
        <v>139.46635732386599</v>
      </c>
      <c r="CD508">
        <v>35.4658359418668</v>
      </c>
      <c r="CE508">
        <v>139.61921980979301</v>
      </c>
      <c r="CF508">
        <v>35.3971875186284</v>
      </c>
      <c r="CG508">
        <v>139.46659664604499</v>
      </c>
    </row>
    <row r="509" spans="2:85" x14ac:dyDescent="0.4">
      <c r="B509">
        <v>193954</v>
      </c>
      <c r="C509" t="s">
        <v>117</v>
      </c>
      <c r="D509">
        <v>200</v>
      </c>
      <c r="E509" t="s">
        <v>88</v>
      </c>
      <c r="F509" s="1">
        <v>39781.605555555558</v>
      </c>
      <c r="G509" s="1">
        <v>39781.723611111112</v>
      </c>
      <c r="H509">
        <v>10200</v>
      </c>
      <c r="I509" t="str">
        <f>テーブル1[[#This Row],[出発地緯度]]&amp;","&amp;テーブル1[[#This Row],[出発地経度]]</f>
        <v>35.6689095739097,139.742474422729</v>
      </c>
      <c r="J509" t="str">
        <f>テーブル1[[#This Row],[到着地緯度]]&amp;","&amp;テーブル1[[#This Row],[到着地経度]]</f>
        <v>35.3981008167611,139.466357323866</v>
      </c>
      <c r="K509" t="s">
        <v>203</v>
      </c>
      <c r="L509" t="s">
        <v>79</v>
      </c>
      <c r="M509" t="s">
        <v>82</v>
      </c>
      <c r="N509" t="s">
        <v>83</v>
      </c>
      <c r="O509" t="s">
        <v>82</v>
      </c>
      <c r="AB509">
        <v>210</v>
      </c>
      <c r="AC509" s="1">
        <v>39781.635416666664</v>
      </c>
      <c r="AD509">
        <v>420</v>
      </c>
      <c r="AE509" s="1">
        <v>39781.71875</v>
      </c>
      <c r="AF509" t="s">
        <v>84</v>
      </c>
      <c r="AH509" t="s">
        <v>84</v>
      </c>
      <c r="AJ509" t="s">
        <v>84</v>
      </c>
      <c r="AL509" t="s">
        <v>84</v>
      </c>
      <c r="AN509" t="s">
        <v>84</v>
      </c>
      <c r="AP509" t="s">
        <v>84</v>
      </c>
      <c r="AR509" t="s">
        <v>84</v>
      </c>
      <c r="AT509" t="s">
        <v>84</v>
      </c>
      <c r="AV509" t="s">
        <v>84</v>
      </c>
      <c r="AX509" t="s">
        <v>84</v>
      </c>
      <c r="AZ509" t="s">
        <v>84</v>
      </c>
      <c r="BB509" t="s">
        <v>84</v>
      </c>
      <c r="BD509">
        <v>4777</v>
      </c>
      <c r="BE509">
        <v>606</v>
      </c>
      <c r="BF509">
        <v>999</v>
      </c>
      <c r="BG509" t="s">
        <v>86</v>
      </c>
      <c r="BH509">
        <v>35.665681800000002</v>
      </c>
      <c r="BI509">
        <v>139.7456813</v>
      </c>
      <c r="BJ509">
        <v>150</v>
      </c>
      <c r="BK509">
        <v>110</v>
      </c>
      <c r="BL509" t="s">
        <v>79</v>
      </c>
      <c r="BM509">
        <v>35.3948489</v>
      </c>
      <c r="BN509">
        <v>139.46952880000001</v>
      </c>
      <c r="BO509">
        <v>1</v>
      </c>
      <c r="BP509" t="s">
        <v>81</v>
      </c>
      <c r="BQ509">
        <v>1</v>
      </c>
      <c r="BR509">
        <v>3</v>
      </c>
      <c r="BS509">
        <v>1</v>
      </c>
      <c r="BT509">
        <v>1</v>
      </c>
      <c r="BU509">
        <v>420</v>
      </c>
      <c r="BV509">
        <f>IF(テーブル1[[#This Row],[出発地施設緯度.世界測地系.]]="NA",テーブル1[[#This Row],[Olat]],テーブル1[[#This Row],[出発地施設緯度.世界測地系.]])</f>
        <v>35.668909573909701</v>
      </c>
      <c r="BW509">
        <f>IF(テーブル1[[#This Row],[出発地施設経度.世界測地系.]]="NA",テーブル1[[#This Row],[Olon]],テーブル1[[#This Row],[出発地施設経度.世界測地系.]])</f>
        <v>139.742474422729</v>
      </c>
      <c r="BX509">
        <f>IF(テーブル1[[#This Row],[到着地施設緯度.世界測地系.]]="NA",テーブル1[[#This Row],[Dlat]],テーブル1[[#This Row],[到着地施設緯度.世界測地系.]])</f>
        <v>35.398100816761101</v>
      </c>
      <c r="BY509">
        <f>IF(テーブル1[[#This Row],[到着地施設経度.世界測地系.]]="NA",テーブル1[[#This Row],[Dlon]],テーブル1[[#This Row],[到着地施設経度.世界測地系.]])</f>
        <v>139.46635732386599</v>
      </c>
      <c r="BZ509">
        <v>35.668909573909701</v>
      </c>
      <c r="CA509">
        <v>139.742474422729</v>
      </c>
      <c r="CB509">
        <v>35.398100816761101</v>
      </c>
      <c r="CC509">
        <v>139.46635732386599</v>
      </c>
      <c r="CD509">
        <v>35.654309429528801</v>
      </c>
      <c r="CE509">
        <v>139.713504800919</v>
      </c>
      <c r="CF509">
        <v>35.509357497471797</v>
      </c>
      <c r="CG509">
        <v>139.453807943073</v>
      </c>
    </row>
    <row r="510" spans="2:85" x14ac:dyDescent="0.4">
      <c r="B510">
        <v>193954</v>
      </c>
      <c r="C510" t="s">
        <v>117</v>
      </c>
      <c r="D510">
        <v>200</v>
      </c>
      <c r="E510" t="s">
        <v>88</v>
      </c>
      <c r="F510" s="1">
        <v>39781.605555555558</v>
      </c>
      <c r="G510" s="1">
        <v>39781.723611111112</v>
      </c>
      <c r="H510">
        <v>10200</v>
      </c>
      <c r="I510" t="str">
        <f>テーブル1[[#This Row],[出発地緯度]]&amp;","&amp;テーブル1[[#This Row],[出発地経度]]</f>
        <v>35.6689095739097,139.742474422729</v>
      </c>
      <c r="J510" t="str">
        <f>テーブル1[[#This Row],[到着地緯度]]&amp;","&amp;テーブル1[[#This Row],[到着地経度]]</f>
        <v>35.3981008167611,139.466357323866</v>
      </c>
      <c r="K510" t="s">
        <v>203</v>
      </c>
      <c r="L510" t="s">
        <v>79</v>
      </c>
      <c r="M510" t="s">
        <v>82</v>
      </c>
      <c r="N510" t="s">
        <v>83</v>
      </c>
      <c r="O510" t="s">
        <v>82</v>
      </c>
      <c r="AB510">
        <v>210</v>
      </c>
      <c r="AC510" s="1">
        <v>39781.635416666664</v>
      </c>
      <c r="AD510">
        <v>420</v>
      </c>
      <c r="AE510" s="1">
        <v>39781.71875</v>
      </c>
      <c r="AF510" t="s">
        <v>84</v>
      </c>
      <c r="AH510" t="s">
        <v>84</v>
      </c>
      <c r="AJ510" t="s">
        <v>84</v>
      </c>
      <c r="AL510" t="s">
        <v>84</v>
      </c>
      <c r="AN510" t="s">
        <v>84</v>
      </c>
      <c r="AP510" t="s">
        <v>84</v>
      </c>
      <c r="AR510" t="s">
        <v>84</v>
      </c>
      <c r="AT510" t="s">
        <v>84</v>
      </c>
      <c r="AV510" t="s">
        <v>84</v>
      </c>
      <c r="AX510" t="s">
        <v>84</v>
      </c>
      <c r="AZ510" t="s">
        <v>84</v>
      </c>
      <c r="BB510" t="s">
        <v>84</v>
      </c>
      <c r="BD510">
        <v>4778</v>
      </c>
      <c r="BE510">
        <v>606</v>
      </c>
      <c r="BF510">
        <v>999</v>
      </c>
      <c r="BG510" t="s">
        <v>86</v>
      </c>
      <c r="BH510">
        <v>35.665681800000002</v>
      </c>
      <c r="BI510">
        <v>139.7456813</v>
      </c>
      <c r="BJ510">
        <v>150</v>
      </c>
      <c r="BK510">
        <v>110</v>
      </c>
      <c r="BL510" t="s">
        <v>79</v>
      </c>
      <c r="BM510">
        <v>35.3948489</v>
      </c>
      <c r="BN510">
        <v>139.46952880000001</v>
      </c>
      <c r="BO510">
        <v>1</v>
      </c>
      <c r="BP510" t="s">
        <v>81</v>
      </c>
      <c r="BQ510">
        <v>1</v>
      </c>
      <c r="BR510">
        <v>3</v>
      </c>
      <c r="BS510">
        <v>1</v>
      </c>
      <c r="BT510">
        <v>1</v>
      </c>
      <c r="BU510">
        <v>420</v>
      </c>
      <c r="BV510">
        <f>IF(テーブル1[[#This Row],[出発地施設緯度.世界測地系.]]="NA",テーブル1[[#This Row],[Olat]],テーブル1[[#This Row],[出発地施設緯度.世界測地系.]])</f>
        <v>35.668909573909701</v>
      </c>
      <c r="BW510">
        <f>IF(テーブル1[[#This Row],[出発地施設経度.世界測地系.]]="NA",テーブル1[[#This Row],[Olon]],テーブル1[[#This Row],[出発地施設経度.世界測地系.]])</f>
        <v>139.742474422729</v>
      </c>
      <c r="BX510">
        <f>IF(テーブル1[[#This Row],[到着地施設緯度.世界測地系.]]="NA",テーブル1[[#This Row],[Dlat]],テーブル1[[#This Row],[到着地施設緯度.世界測地系.]])</f>
        <v>35.398100816761101</v>
      </c>
      <c r="BY510">
        <f>IF(テーブル1[[#This Row],[到着地施設経度.世界測地系.]]="NA",テーブル1[[#This Row],[Dlon]],テーブル1[[#This Row],[到着地施設経度.世界測地系.]])</f>
        <v>139.46635732386599</v>
      </c>
      <c r="BZ510">
        <v>35.668909573909701</v>
      </c>
      <c r="CA510">
        <v>139.742474422729</v>
      </c>
      <c r="CB510">
        <v>35.398100816761101</v>
      </c>
      <c r="CC510">
        <v>139.46635732386599</v>
      </c>
      <c r="CD510">
        <v>35.508735228519001</v>
      </c>
      <c r="CE510">
        <v>139.451774940565</v>
      </c>
      <c r="CF510">
        <v>35.507796395879403</v>
      </c>
      <c r="CG510">
        <v>139.44415741642399</v>
      </c>
    </row>
    <row r="511" spans="2:85" x14ac:dyDescent="0.4">
      <c r="B511">
        <v>187342</v>
      </c>
      <c r="C511" t="s">
        <v>117</v>
      </c>
      <c r="D511">
        <v>200</v>
      </c>
      <c r="E511" t="s">
        <v>88</v>
      </c>
      <c r="F511" s="1">
        <v>39766.743831018517</v>
      </c>
      <c r="G511" s="1">
        <v>39766.781944444447</v>
      </c>
      <c r="H511">
        <v>3293</v>
      </c>
      <c r="I511" t="str">
        <f>テーブル1[[#This Row],[出発地緯度]]&amp;","&amp;テーブル1[[#This Row],[出発地経度]]</f>
        <v>35.4668552469896,139.620029795589</v>
      </c>
      <c r="J511" t="str">
        <f>テーブル1[[#This Row],[到着地緯度]]&amp;","&amp;テーブル1[[#This Row],[到着地経度]]</f>
        <v>35.3979170371345,139.466398328923</v>
      </c>
      <c r="M511" t="s">
        <v>82</v>
      </c>
      <c r="N511" t="s">
        <v>87</v>
      </c>
      <c r="O511" t="s">
        <v>82</v>
      </c>
      <c r="AB511">
        <v>200</v>
      </c>
      <c r="AC511" s="1">
        <v>39766.748333333337</v>
      </c>
      <c r="AD511">
        <v>420</v>
      </c>
      <c r="AE511" s="1">
        <v>39766.773425925923</v>
      </c>
      <c r="AF511" t="s">
        <v>84</v>
      </c>
      <c r="AH511" t="s">
        <v>84</v>
      </c>
      <c r="AJ511" t="s">
        <v>84</v>
      </c>
      <c r="AL511" t="s">
        <v>84</v>
      </c>
      <c r="AN511" t="s">
        <v>84</v>
      </c>
      <c r="AP511" t="s">
        <v>84</v>
      </c>
      <c r="AR511" t="s">
        <v>84</v>
      </c>
      <c r="AT511" t="s">
        <v>84</v>
      </c>
      <c r="AV511" t="s">
        <v>84</v>
      </c>
      <c r="AX511" t="s">
        <v>84</v>
      </c>
      <c r="AZ511" t="s">
        <v>84</v>
      </c>
      <c r="BB511" t="s">
        <v>84</v>
      </c>
      <c r="BD511">
        <v>859</v>
      </c>
      <c r="BE511" t="s">
        <v>84</v>
      </c>
      <c r="BF511" t="s">
        <v>84</v>
      </c>
      <c r="BH511" t="s">
        <v>84</v>
      </c>
      <c r="BI511" t="s">
        <v>84</v>
      </c>
      <c r="BJ511" t="s">
        <v>84</v>
      </c>
      <c r="BK511" t="s">
        <v>84</v>
      </c>
      <c r="BM511" t="s">
        <v>84</v>
      </c>
      <c r="BN511" t="s">
        <v>84</v>
      </c>
      <c r="BO511" t="s">
        <v>84</v>
      </c>
      <c r="BQ511">
        <v>0</v>
      </c>
      <c r="BR511">
        <v>1</v>
      </c>
      <c r="BS511">
        <v>1</v>
      </c>
      <c r="BT511">
        <v>1</v>
      </c>
      <c r="BU511">
        <v>420</v>
      </c>
      <c r="BV511">
        <f>IF(テーブル1[[#This Row],[出発地施設緯度.世界測地系.]]="NA",テーブル1[[#This Row],[Olat]],テーブル1[[#This Row],[出発地施設緯度.世界測地系.]])</f>
        <v>35.466855246989603</v>
      </c>
      <c r="BW511">
        <f>IF(テーブル1[[#This Row],[出発地施設経度.世界測地系.]]="NA",テーブル1[[#This Row],[Olon]],テーブル1[[#This Row],[出発地施設経度.世界測地系.]])</f>
        <v>139.62002979558901</v>
      </c>
      <c r="BX511">
        <f>IF(テーブル1[[#This Row],[到着地施設緯度.世界測地系.]]="NA",テーブル1[[#This Row],[Dlat]],テーブル1[[#This Row],[到着地施設緯度.世界測地系.]])</f>
        <v>35.397917037134498</v>
      </c>
      <c r="BY511">
        <f>IF(テーブル1[[#This Row],[到着地施設経度.世界測地系.]]="NA",テーブル1[[#This Row],[Dlon]],テーブル1[[#This Row],[到着地施設経度.世界測地系.]])</f>
        <v>139.46639832892299</v>
      </c>
      <c r="BZ511" t="s">
        <v>84</v>
      </c>
      <c r="CA511" t="s">
        <v>84</v>
      </c>
      <c r="CB511" t="s">
        <v>84</v>
      </c>
      <c r="CC511" t="s">
        <v>84</v>
      </c>
      <c r="CD511">
        <v>35.466855246989603</v>
      </c>
      <c r="CE511">
        <v>139.62002979558901</v>
      </c>
      <c r="CF511">
        <v>35.397917037134498</v>
      </c>
      <c r="CG511">
        <v>139.46639832892299</v>
      </c>
    </row>
    <row r="512" spans="2:85" x14ac:dyDescent="0.4">
      <c r="B512">
        <v>187646</v>
      </c>
      <c r="C512" t="s">
        <v>117</v>
      </c>
      <c r="D512">
        <v>200</v>
      </c>
      <c r="E512" t="s">
        <v>88</v>
      </c>
      <c r="F512" s="1">
        <v>39767.295624999999</v>
      </c>
      <c r="G512" s="1">
        <v>39767.969953703701</v>
      </c>
      <c r="H512">
        <v>58262</v>
      </c>
      <c r="I512" t="str">
        <f>テーブル1[[#This Row],[出発地緯度]]&amp;","&amp;テーブル1[[#This Row],[出発地経度]]</f>
        <v>35.4146862090247,139.487324918823</v>
      </c>
      <c r="J512" t="str">
        <f>テーブル1[[#This Row],[到着地緯度]]&amp;","&amp;テーブル1[[#This Row],[到着地経度]]</f>
        <v>35.4629284034582,139.6221166031</v>
      </c>
      <c r="M512" t="s">
        <v>82</v>
      </c>
      <c r="N512" t="s">
        <v>87</v>
      </c>
      <c r="O512" t="s">
        <v>82</v>
      </c>
      <c r="P512" t="s">
        <v>82</v>
      </c>
      <c r="AB512">
        <v>200</v>
      </c>
      <c r="AC512" s="1">
        <v>39767.306793981479</v>
      </c>
      <c r="AD512">
        <v>420</v>
      </c>
      <c r="AE512" s="1">
        <v>39767.325775462959</v>
      </c>
      <c r="AF512">
        <v>420</v>
      </c>
      <c r="AG512" s="1">
        <v>39767.750625000001</v>
      </c>
      <c r="AH512" t="s">
        <v>84</v>
      </c>
      <c r="AJ512" t="s">
        <v>84</v>
      </c>
      <c r="AL512" t="s">
        <v>84</v>
      </c>
      <c r="AN512" t="s">
        <v>84</v>
      </c>
      <c r="AP512" t="s">
        <v>84</v>
      </c>
      <c r="AR512" t="s">
        <v>84</v>
      </c>
      <c r="AT512" t="s">
        <v>84</v>
      </c>
      <c r="AV512" t="s">
        <v>84</v>
      </c>
      <c r="AX512" t="s">
        <v>84</v>
      </c>
      <c r="AZ512" t="s">
        <v>84</v>
      </c>
      <c r="BB512" t="s">
        <v>84</v>
      </c>
      <c r="BD512">
        <v>1087</v>
      </c>
      <c r="BE512" t="s">
        <v>84</v>
      </c>
      <c r="BF512" t="s">
        <v>84</v>
      </c>
      <c r="BH512" t="s">
        <v>84</v>
      </c>
      <c r="BI512" t="s">
        <v>84</v>
      </c>
      <c r="BJ512" t="s">
        <v>84</v>
      </c>
      <c r="BK512" t="s">
        <v>84</v>
      </c>
      <c r="BM512" t="s">
        <v>84</v>
      </c>
      <c r="BN512" t="s">
        <v>84</v>
      </c>
      <c r="BO512" t="s">
        <v>84</v>
      </c>
      <c r="BQ512">
        <v>0</v>
      </c>
      <c r="BR512">
        <v>1</v>
      </c>
      <c r="BS512">
        <v>1</v>
      </c>
      <c r="BT512">
        <v>1</v>
      </c>
      <c r="BU512">
        <v>420</v>
      </c>
      <c r="BV512">
        <f>IF(テーブル1[[#This Row],[出発地施設緯度.世界測地系.]]="NA",テーブル1[[#This Row],[Olat]],テーブル1[[#This Row],[出発地施設緯度.世界測地系.]])</f>
        <v>35.414686209024701</v>
      </c>
      <c r="BW512">
        <f>IF(テーブル1[[#This Row],[出発地施設経度.世界測地系.]]="NA",テーブル1[[#This Row],[Olon]],テーブル1[[#This Row],[出発地施設経度.世界測地系.]])</f>
        <v>139.48732491882299</v>
      </c>
      <c r="BX512">
        <f>IF(テーブル1[[#This Row],[到着地施設緯度.世界測地系.]]="NA",テーブル1[[#This Row],[Dlat]],テーブル1[[#This Row],[到着地施設緯度.世界測地系.]])</f>
        <v>35.4629284034582</v>
      </c>
      <c r="BY512">
        <f>IF(テーブル1[[#This Row],[到着地施設経度.世界測地系.]]="NA",テーブル1[[#This Row],[Dlon]],テーブル1[[#This Row],[到着地施設経度.世界測地系.]])</f>
        <v>139.62211660310001</v>
      </c>
      <c r="BZ512" t="s">
        <v>84</v>
      </c>
      <c r="CA512" t="s">
        <v>84</v>
      </c>
      <c r="CB512" t="s">
        <v>84</v>
      </c>
      <c r="CC512" t="s">
        <v>84</v>
      </c>
      <c r="CD512">
        <v>35.414686209024701</v>
      </c>
      <c r="CE512">
        <v>139.48732491882299</v>
      </c>
      <c r="CF512">
        <v>35.4629284034582</v>
      </c>
      <c r="CG512">
        <v>139.62211660310001</v>
      </c>
    </row>
    <row r="513" spans="2:85" x14ac:dyDescent="0.4">
      <c r="B513">
        <v>187646</v>
      </c>
      <c r="C513" t="s">
        <v>117</v>
      </c>
      <c r="D513">
        <v>200</v>
      </c>
      <c r="E513" t="s">
        <v>88</v>
      </c>
      <c r="F513" s="1">
        <v>39767.295624999999</v>
      </c>
      <c r="G513" s="1">
        <v>39767.969953703701</v>
      </c>
      <c r="H513">
        <v>58262</v>
      </c>
      <c r="I513" t="str">
        <f>テーブル1[[#This Row],[出発地緯度]]&amp;","&amp;テーブル1[[#This Row],[出発地経度]]</f>
        <v>35.3987861306809,139.465625753066</v>
      </c>
      <c r="J513" t="str">
        <f>テーブル1[[#This Row],[到着地緯度]]&amp;","&amp;テーブル1[[#This Row],[到着地経度]]</f>
        <v>35.4097456151703,139.486048052364</v>
      </c>
      <c r="M513" t="s">
        <v>82</v>
      </c>
      <c r="N513" t="s">
        <v>87</v>
      </c>
      <c r="O513" t="s">
        <v>82</v>
      </c>
      <c r="P513" t="s">
        <v>82</v>
      </c>
      <c r="AB513">
        <v>200</v>
      </c>
      <c r="AC513" s="1">
        <v>39767.306793981479</v>
      </c>
      <c r="AD513">
        <v>420</v>
      </c>
      <c r="AE513" s="1">
        <v>39767.325775462959</v>
      </c>
      <c r="AF513">
        <v>420</v>
      </c>
      <c r="AG513" s="1">
        <v>39767.750625000001</v>
      </c>
      <c r="AH513" t="s">
        <v>84</v>
      </c>
      <c r="AJ513" t="s">
        <v>84</v>
      </c>
      <c r="AL513" t="s">
        <v>84</v>
      </c>
      <c r="AN513" t="s">
        <v>84</v>
      </c>
      <c r="AP513" t="s">
        <v>84</v>
      </c>
      <c r="AR513" t="s">
        <v>84</v>
      </c>
      <c r="AT513" t="s">
        <v>84</v>
      </c>
      <c r="AV513" t="s">
        <v>84</v>
      </c>
      <c r="AX513" t="s">
        <v>84</v>
      </c>
      <c r="AZ513" t="s">
        <v>84</v>
      </c>
      <c r="BB513" t="s">
        <v>84</v>
      </c>
      <c r="BD513">
        <v>1088</v>
      </c>
      <c r="BE513" t="s">
        <v>84</v>
      </c>
      <c r="BF513" t="s">
        <v>84</v>
      </c>
      <c r="BH513" t="s">
        <v>84</v>
      </c>
      <c r="BI513" t="s">
        <v>84</v>
      </c>
      <c r="BJ513" t="s">
        <v>84</v>
      </c>
      <c r="BK513" t="s">
        <v>84</v>
      </c>
      <c r="BM513" t="s">
        <v>84</v>
      </c>
      <c r="BN513" t="s">
        <v>84</v>
      </c>
      <c r="BO513" t="s">
        <v>84</v>
      </c>
      <c r="BQ513">
        <v>0</v>
      </c>
      <c r="BR513">
        <v>1</v>
      </c>
      <c r="BS513">
        <v>1</v>
      </c>
      <c r="BT513">
        <v>1</v>
      </c>
      <c r="BU513">
        <v>420</v>
      </c>
      <c r="BV513">
        <f>IF(テーブル1[[#This Row],[出発地施設緯度.世界測地系.]]="NA",テーブル1[[#This Row],[Olat]],テーブル1[[#This Row],[出発地施設緯度.世界測地系.]])</f>
        <v>35.398786130680897</v>
      </c>
      <c r="BW513">
        <f>IF(テーブル1[[#This Row],[出発地施設経度.世界測地系.]]="NA",テーブル1[[#This Row],[Olon]],テーブル1[[#This Row],[出発地施設経度.世界測地系.]])</f>
        <v>139.46562575306601</v>
      </c>
      <c r="BX513">
        <f>IF(テーブル1[[#This Row],[到着地施設緯度.世界測地系.]]="NA",テーブル1[[#This Row],[Dlat]],テーブル1[[#This Row],[到着地施設緯度.世界測地系.]])</f>
        <v>35.409745615170301</v>
      </c>
      <c r="BY513">
        <f>IF(テーブル1[[#This Row],[到着地施設経度.世界測地系.]]="NA",テーブル1[[#This Row],[Dlon]],テーブル1[[#This Row],[到着地施設経度.世界測地系.]])</f>
        <v>139.486048052364</v>
      </c>
      <c r="BZ513" t="s">
        <v>84</v>
      </c>
      <c r="CA513" t="s">
        <v>84</v>
      </c>
      <c r="CB513" t="s">
        <v>84</v>
      </c>
      <c r="CC513" t="s">
        <v>84</v>
      </c>
      <c r="CD513">
        <v>35.398786130680897</v>
      </c>
      <c r="CE513">
        <v>139.46562575306601</v>
      </c>
      <c r="CF513">
        <v>35.409745615170301</v>
      </c>
      <c r="CG513">
        <v>139.486048052364</v>
      </c>
    </row>
    <row r="514" spans="2:85" x14ac:dyDescent="0.4">
      <c r="B514">
        <v>187646</v>
      </c>
      <c r="C514" t="s">
        <v>117</v>
      </c>
      <c r="D514">
        <v>200</v>
      </c>
      <c r="E514" t="s">
        <v>88</v>
      </c>
      <c r="F514" s="1">
        <v>39767.295624999999</v>
      </c>
      <c r="G514" s="1">
        <v>39767.969953703701</v>
      </c>
      <c r="H514">
        <v>58262</v>
      </c>
      <c r="I514" t="str">
        <f>テーブル1[[#This Row],[出発地緯度]]&amp;","&amp;テーブル1[[#This Row],[出発地経度]]</f>
        <v>35.4627997378354,139.623296811009</v>
      </c>
      <c r="J514" t="str">
        <f>テーブル1[[#This Row],[到着地緯度]]&amp;","&amp;テーブル1[[#This Row],[到着地経度]]</f>
        <v>35.4628479152531,139.622298991659</v>
      </c>
      <c r="M514" t="s">
        <v>82</v>
      </c>
      <c r="N514" t="s">
        <v>87</v>
      </c>
      <c r="O514" t="s">
        <v>82</v>
      </c>
      <c r="P514" t="s">
        <v>82</v>
      </c>
      <c r="AB514">
        <v>200</v>
      </c>
      <c r="AC514" s="1">
        <v>39767.306793981479</v>
      </c>
      <c r="AD514">
        <v>420</v>
      </c>
      <c r="AE514" s="1">
        <v>39767.325775462959</v>
      </c>
      <c r="AF514">
        <v>420</v>
      </c>
      <c r="AG514" s="1">
        <v>39767.750625000001</v>
      </c>
      <c r="AH514" t="s">
        <v>84</v>
      </c>
      <c r="AJ514" t="s">
        <v>84</v>
      </c>
      <c r="AL514" t="s">
        <v>84</v>
      </c>
      <c r="AN514" t="s">
        <v>84</v>
      </c>
      <c r="AP514" t="s">
        <v>84</v>
      </c>
      <c r="AR514" t="s">
        <v>84</v>
      </c>
      <c r="AT514" t="s">
        <v>84</v>
      </c>
      <c r="AV514" t="s">
        <v>84</v>
      </c>
      <c r="AX514" t="s">
        <v>84</v>
      </c>
      <c r="AZ514" t="s">
        <v>84</v>
      </c>
      <c r="BB514" t="s">
        <v>84</v>
      </c>
      <c r="BD514">
        <v>1089</v>
      </c>
      <c r="BE514" t="s">
        <v>84</v>
      </c>
      <c r="BF514" t="s">
        <v>84</v>
      </c>
      <c r="BH514" t="s">
        <v>84</v>
      </c>
      <c r="BI514" t="s">
        <v>84</v>
      </c>
      <c r="BJ514" t="s">
        <v>84</v>
      </c>
      <c r="BK514" t="s">
        <v>84</v>
      </c>
      <c r="BM514" t="s">
        <v>84</v>
      </c>
      <c r="BN514" t="s">
        <v>84</v>
      </c>
      <c r="BO514" t="s">
        <v>84</v>
      </c>
      <c r="BQ514">
        <v>0</v>
      </c>
      <c r="BR514">
        <v>1</v>
      </c>
      <c r="BS514">
        <v>1</v>
      </c>
      <c r="BT514">
        <v>1</v>
      </c>
      <c r="BU514">
        <v>420</v>
      </c>
      <c r="BV514">
        <f>IF(テーブル1[[#This Row],[出発地施設緯度.世界測地系.]]="NA",テーブル1[[#This Row],[Olat]],テーブル1[[#This Row],[出発地施設緯度.世界測地系.]])</f>
        <v>35.462799737835397</v>
      </c>
      <c r="BW514">
        <f>IF(テーブル1[[#This Row],[出発地施設経度.世界測地系.]]="NA",テーブル1[[#This Row],[Olon]],テーブル1[[#This Row],[出発地施設経度.世界測地系.]])</f>
        <v>139.623296811009</v>
      </c>
      <c r="BX514">
        <f>IF(テーブル1[[#This Row],[到着地施設緯度.世界測地系.]]="NA",テーブル1[[#This Row],[Dlat]],テーブル1[[#This Row],[到着地施設緯度.世界測地系.]])</f>
        <v>35.4628479152531</v>
      </c>
      <c r="BY514">
        <f>IF(テーブル1[[#This Row],[到着地施設経度.世界測地系.]]="NA",テーブル1[[#This Row],[Dlon]],テーブル1[[#This Row],[到着地施設経度.世界測地系.]])</f>
        <v>139.62229899165899</v>
      </c>
      <c r="BZ514" t="s">
        <v>84</v>
      </c>
      <c r="CA514" t="s">
        <v>84</v>
      </c>
      <c r="CB514" t="s">
        <v>84</v>
      </c>
      <c r="CC514" t="s">
        <v>84</v>
      </c>
      <c r="CD514">
        <v>35.462799737835397</v>
      </c>
      <c r="CE514">
        <v>139.623296811009</v>
      </c>
      <c r="CF514">
        <v>35.4628479152531</v>
      </c>
      <c r="CG514">
        <v>139.62229899165899</v>
      </c>
    </row>
    <row r="515" spans="2:85" x14ac:dyDescent="0.4">
      <c r="B515">
        <v>188675</v>
      </c>
      <c r="C515" t="s">
        <v>117</v>
      </c>
      <c r="D515">
        <v>200</v>
      </c>
      <c r="E515" t="s">
        <v>88</v>
      </c>
      <c r="F515" s="1">
        <v>39771.72016203704</v>
      </c>
      <c r="G515" s="1">
        <v>39771.756469907406</v>
      </c>
      <c r="H515">
        <v>3137</v>
      </c>
      <c r="I515" t="str">
        <f>テーブル1[[#This Row],[出発地緯度]]&amp;","&amp;テーブル1[[#This Row],[出発地経度]]</f>
        <v>35.4631590997713,139.623318192686</v>
      </c>
      <c r="J515" t="str">
        <f>テーブル1[[#This Row],[到着地緯度]]&amp;","&amp;テーブル1[[#This Row],[到着地経度]]</f>
        <v>35.3979868284504,139.466328531506</v>
      </c>
      <c r="M515" t="s">
        <v>82</v>
      </c>
      <c r="N515" t="s">
        <v>87</v>
      </c>
      <c r="O515" t="s">
        <v>82</v>
      </c>
      <c r="AB515">
        <v>200</v>
      </c>
      <c r="AC515" s="1">
        <v>39771.727951388886</v>
      </c>
      <c r="AD515">
        <v>420</v>
      </c>
      <c r="AE515" s="1">
        <v>39771.751319444447</v>
      </c>
      <c r="AF515" t="s">
        <v>84</v>
      </c>
      <c r="AH515" t="s">
        <v>84</v>
      </c>
      <c r="AJ515" t="s">
        <v>84</v>
      </c>
      <c r="AL515" t="s">
        <v>84</v>
      </c>
      <c r="AN515" t="s">
        <v>84</v>
      </c>
      <c r="AP515" t="s">
        <v>84</v>
      </c>
      <c r="AR515" t="s">
        <v>84</v>
      </c>
      <c r="AT515" t="s">
        <v>84</v>
      </c>
      <c r="AV515" t="s">
        <v>84</v>
      </c>
      <c r="AX515" t="s">
        <v>84</v>
      </c>
      <c r="AZ515" t="s">
        <v>84</v>
      </c>
      <c r="BB515" t="s">
        <v>84</v>
      </c>
      <c r="BD515">
        <v>1707</v>
      </c>
      <c r="BE515" t="s">
        <v>84</v>
      </c>
      <c r="BF515" t="s">
        <v>84</v>
      </c>
      <c r="BH515" t="s">
        <v>84</v>
      </c>
      <c r="BI515" t="s">
        <v>84</v>
      </c>
      <c r="BJ515" t="s">
        <v>84</v>
      </c>
      <c r="BK515" t="s">
        <v>84</v>
      </c>
      <c r="BM515" t="s">
        <v>84</v>
      </c>
      <c r="BN515" t="s">
        <v>84</v>
      </c>
      <c r="BO515" t="s">
        <v>84</v>
      </c>
      <c r="BQ515">
        <v>0</v>
      </c>
      <c r="BR515">
        <v>1</v>
      </c>
      <c r="BS515">
        <v>1</v>
      </c>
      <c r="BT515">
        <v>1</v>
      </c>
      <c r="BU515">
        <v>420</v>
      </c>
      <c r="BV515">
        <f>IF(テーブル1[[#This Row],[出発地施設緯度.世界測地系.]]="NA",テーブル1[[#This Row],[Olat]],テーブル1[[#This Row],[出発地施設緯度.世界測地系.]])</f>
        <v>35.463159099771303</v>
      </c>
      <c r="BW515">
        <f>IF(テーブル1[[#This Row],[出発地施設経度.世界測地系.]]="NA",テーブル1[[#This Row],[Olon]],テーブル1[[#This Row],[出発地施設経度.世界測地系.]])</f>
        <v>139.62331819268601</v>
      </c>
      <c r="BX515">
        <f>IF(テーブル1[[#This Row],[到着地施設緯度.世界測地系.]]="NA",テーブル1[[#This Row],[Dlat]],テーブル1[[#This Row],[到着地施設緯度.世界測地系.]])</f>
        <v>35.397986828450399</v>
      </c>
      <c r="BY515">
        <f>IF(テーブル1[[#This Row],[到着地施設経度.世界測地系.]]="NA",テーブル1[[#This Row],[Dlon]],テーブル1[[#This Row],[到着地施設経度.世界測地系.]])</f>
        <v>139.46632853150601</v>
      </c>
      <c r="BZ515" t="s">
        <v>84</v>
      </c>
      <c r="CA515" t="s">
        <v>84</v>
      </c>
      <c r="CB515" t="s">
        <v>84</v>
      </c>
      <c r="CC515" t="s">
        <v>84</v>
      </c>
      <c r="CD515">
        <v>35.463159099771303</v>
      </c>
      <c r="CE515">
        <v>139.62331819268601</v>
      </c>
      <c r="CF515">
        <v>35.397986828450399</v>
      </c>
      <c r="CG515">
        <v>139.46632853150601</v>
      </c>
    </row>
    <row r="516" spans="2:85" x14ac:dyDescent="0.4">
      <c r="B516">
        <v>189173</v>
      </c>
      <c r="C516" t="s">
        <v>117</v>
      </c>
      <c r="D516">
        <v>200</v>
      </c>
      <c r="E516" t="s">
        <v>88</v>
      </c>
      <c r="F516" s="1">
        <v>39772.725844907407</v>
      </c>
      <c r="G516" s="1">
        <v>39772.765706018516</v>
      </c>
      <c r="H516">
        <v>3444</v>
      </c>
      <c r="I516" t="str">
        <f>テーブル1[[#This Row],[出発地緯度]]&amp;","&amp;テーブル1[[#This Row],[出発地経度]]</f>
        <v>35.4637653471087,139.624015606851</v>
      </c>
      <c r="J516" t="str">
        <f>テーブル1[[#This Row],[到着地緯度]]&amp;","&amp;テーブル1[[#This Row],[到着地経度]]</f>
        <v>35.3964149930149,139.46612472081</v>
      </c>
      <c r="M516" t="s">
        <v>82</v>
      </c>
      <c r="N516" t="s">
        <v>87</v>
      </c>
      <c r="O516" t="s">
        <v>82</v>
      </c>
      <c r="AB516">
        <v>200</v>
      </c>
      <c r="AC516" s="1">
        <v>39772.760092592594</v>
      </c>
      <c r="AD516">
        <v>420</v>
      </c>
      <c r="AE516" s="1">
        <v>39772.760150462964</v>
      </c>
      <c r="AF516" t="s">
        <v>84</v>
      </c>
      <c r="AH516" t="s">
        <v>84</v>
      </c>
      <c r="AJ516" t="s">
        <v>84</v>
      </c>
      <c r="AL516" t="s">
        <v>84</v>
      </c>
      <c r="AN516" t="s">
        <v>84</v>
      </c>
      <c r="AP516" t="s">
        <v>84</v>
      </c>
      <c r="AR516" t="s">
        <v>84</v>
      </c>
      <c r="AT516" t="s">
        <v>84</v>
      </c>
      <c r="AV516" t="s">
        <v>84</v>
      </c>
      <c r="AX516" t="s">
        <v>84</v>
      </c>
      <c r="AZ516" t="s">
        <v>84</v>
      </c>
      <c r="BB516" t="s">
        <v>84</v>
      </c>
      <c r="BD516">
        <v>2012</v>
      </c>
      <c r="BE516" t="s">
        <v>84</v>
      </c>
      <c r="BF516" t="s">
        <v>84</v>
      </c>
      <c r="BH516" t="s">
        <v>84</v>
      </c>
      <c r="BI516" t="s">
        <v>84</v>
      </c>
      <c r="BJ516" t="s">
        <v>84</v>
      </c>
      <c r="BK516" t="s">
        <v>84</v>
      </c>
      <c r="BM516" t="s">
        <v>84</v>
      </c>
      <c r="BN516" t="s">
        <v>84</v>
      </c>
      <c r="BO516" t="s">
        <v>84</v>
      </c>
      <c r="BQ516">
        <v>0</v>
      </c>
      <c r="BR516">
        <v>1</v>
      </c>
      <c r="BS516">
        <v>1</v>
      </c>
      <c r="BT516">
        <v>1</v>
      </c>
      <c r="BU516">
        <v>420</v>
      </c>
      <c r="BV516">
        <f>IF(テーブル1[[#This Row],[出発地施設緯度.世界測地系.]]="NA",テーブル1[[#This Row],[Olat]],テーブル1[[#This Row],[出発地施設緯度.世界測地系.]])</f>
        <v>35.463765347108698</v>
      </c>
      <c r="BW516">
        <f>IF(テーブル1[[#This Row],[出発地施設経度.世界測地系.]]="NA",テーブル1[[#This Row],[Olon]],テーブル1[[#This Row],[出発地施設経度.世界測地系.]])</f>
        <v>139.624015606851</v>
      </c>
      <c r="BX516">
        <f>IF(テーブル1[[#This Row],[到着地施設緯度.世界測地系.]]="NA",テーブル1[[#This Row],[Dlat]],テーブル1[[#This Row],[到着地施設緯度.世界測地系.]])</f>
        <v>35.396414993014901</v>
      </c>
      <c r="BY516">
        <f>IF(テーブル1[[#This Row],[到着地施設経度.世界測地系.]]="NA",テーブル1[[#This Row],[Dlon]],テーブル1[[#This Row],[到着地施設経度.世界測地系.]])</f>
        <v>139.46612472081</v>
      </c>
      <c r="BZ516" t="s">
        <v>84</v>
      </c>
      <c r="CA516" t="s">
        <v>84</v>
      </c>
      <c r="CB516" t="s">
        <v>84</v>
      </c>
      <c r="CC516" t="s">
        <v>84</v>
      </c>
      <c r="CD516">
        <v>35.463765347108698</v>
      </c>
      <c r="CE516">
        <v>139.624015606851</v>
      </c>
      <c r="CF516">
        <v>35.396414993014901</v>
      </c>
      <c r="CG516">
        <v>139.46612472081</v>
      </c>
    </row>
    <row r="517" spans="2:85" x14ac:dyDescent="0.4">
      <c r="B517">
        <v>189173</v>
      </c>
      <c r="C517" t="s">
        <v>117</v>
      </c>
      <c r="D517">
        <v>200</v>
      </c>
      <c r="E517" t="s">
        <v>88</v>
      </c>
      <c r="F517" s="1">
        <v>39772.725844907407</v>
      </c>
      <c r="G517" s="1">
        <v>39772.765706018516</v>
      </c>
      <c r="H517">
        <v>3444</v>
      </c>
      <c r="I517" t="str">
        <f>テーブル1[[#This Row],[出発地緯度]]&amp;","&amp;テーブル1[[#This Row],[出発地経度]]</f>
        <v>35.3964149930149,139.46612472081</v>
      </c>
      <c r="J517" t="str">
        <f>テーブル1[[#This Row],[到着地緯度]]&amp;","&amp;テーブル1[[#This Row],[到着地経度]]</f>
        <v>35.3979599288894,139.466188944337</v>
      </c>
      <c r="M517" t="s">
        <v>82</v>
      </c>
      <c r="N517" t="s">
        <v>87</v>
      </c>
      <c r="O517" t="s">
        <v>82</v>
      </c>
      <c r="AB517">
        <v>200</v>
      </c>
      <c r="AC517" s="1">
        <v>39772.760092592594</v>
      </c>
      <c r="AD517">
        <v>420</v>
      </c>
      <c r="AE517" s="1">
        <v>39772.760150462964</v>
      </c>
      <c r="AF517" t="s">
        <v>84</v>
      </c>
      <c r="AH517" t="s">
        <v>84</v>
      </c>
      <c r="AJ517" t="s">
        <v>84</v>
      </c>
      <c r="AL517" t="s">
        <v>84</v>
      </c>
      <c r="AN517" t="s">
        <v>84</v>
      </c>
      <c r="AP517" t="s">
        <v>84</v>
      </c>
      <c r="AR517" t="s">
        <v>84</v>
      </c>
      <c r="AT517" t="s">
        <v>84</v>
      </c>
      <c r="AV517" t="s">
        <v>84</v>
      </c>
      <c r="AX517" t="s">
        <v>84</v>
      </c>
      <c r="AZ517" t="s">
        <v>84</v>
      </c>
      <c r="BB517" t="s">
        <v>84</v>
      </c>
      <c r="BD517">
        <v>2013</v>
      </c>
      <c r="BE517" t="s">
        <v>84</v>
      </c>
      <c r="BF517" t="s">
        <v>84</v>
      </c>
      <c r="BH517" t="s">
        <v>84</v>
      </c>
      <c r="BI517" t="s">
        <v>84</v>
      </c>
      <c r="BJ517" t="s">
        <v>84</v>
      </c>
      <c r="BK517" t="s">
        <v>84</v>
      </c>
      <c r="BM517" t="s">
        <v>84</v>
      </c>
      <c r="BN517" t="s">
        <v>84</v>
      </c>
      <c r="BO517" t="s">
        <v>84</v>
      </c>
      <c r="BQ517">
        <v>0</v>
      </c>
      <c r="BR517">
        <v>1</v>
      </c>
      <c r="BS517">
        <v>1</v>
      </c>
      <c r="BT517">
        <v>1</v>
      </c>
      <c r="BU517">
        <v>420</v>
      </c>
      <c r="BV517">
        <f>IF(テーブル1[[#This Row],[出発地施設緯度.世界測地系.]]="NA",テーブル1[[#This Row],[Olat]],テーブル1[[#This Row],[出発地施設緯度.世界測地系.]])</f>
        <v>35.396414993014901</v>
      </c>
      <c r="BW517">
        <f>IF(テーブル1[[#This Row],[出発地施設経度.世界測地系.]]="NA",テーブル1[[#This Row],[Olon]],テーブル1[[#This Row],[出発地施設経度.世界測地系.]])</f>
        <v>139.46612472081</v>
      </c>
      <c r="BX517">
        <f>IF(テーブル1[[#This Row],[到着地施設緯度.世界測地系.]]="NA",テーブル1[[#This Row],[Dlat]],テーブル1[[#This Row],[到着地施設緯度.世界測地系.]])</f>
        <v>35.397959928889399</v>
      </c>
      <c r="BY517">
        <f>IF(テーブル1[[#This Row],[到着地施設経度.世界測地系.]]="NA",テーブル1[[#This Row],[Dlon]],テーブル1[[#This Row],[到着地施設経度.世界測地系.]])</f>
        <v>139.46618894433701</v>
      </c>
      <c r="BZ517" t="s">
        <v>84</v>
      </c>
      <c r="CA517" t="s">
        <v>84</v>
      </c>
      <c r="CB517" t="s">
        <v>84</v>
      </c>
      <c r="CC517" t="s">
        <v>84</v>
      </c>
      <c r="CD517">
        <v>35.396414993014901</v>
      </c>
      <c r="CE517">
        <v>139.46612472081</v>
      </c>
      <c r="CF517">
        <v>35.397959928889399</v>
      </c>
      <c r="CG517">
        <v>139.46618894433701</v>
      </c>
    </row>
    <row r="518" spans="2:85" x14ac:dyDescent="0.4">
      <c r="B518">
        <v>190948</v>
      </c>
      <c r="C518" t="s">
        <v>117</v>
      </c>
      <c r="D518">
        <v>200</v>
      </c>
      <c r="E518" t="s">
        <v>88</v>
      </c>
      <c r="F518" s="1">
        <v>39776.649131944447</v>
      </c>
      <c r="G518" s="1">
        <v>39776.685439814813</v>
      </c>
      <c r="H518">
        <v>3137</v>
      </c>
      <c r="I518" t="str">
        <f>テーブル1[[#This Row],[出発地緯度]]&amp;","&amp;テーブル1[[#This Row],[出発地経度]]</f>
        <v>35.4665065620793,139.618758517223</v>
      </c>
      <c r="J518" t="str">
        <f>テーブル1[[#This Row],[到着地緯度]]&amp;","&amp;テーブル1[[#This Row],[到着地経度]]</f>
        <v>35.3983998772419,139.465926145904</v>
      </c>
      <c r="M518" t="s">
        <v>82</v>
      </c>
      <c r="N518" t="s">
        <v>87</v>
      </c>
      <c r="O518" t="s">
        <v>82</v>
      </c>
      <c r="AB518">
        <v>200</v>
      </c>
      <c r="AC518" s="1">
        <v>39776.652870370373</v>
      </c>
      <c r="AD518">
        <v>420</v>
      </c>
      <c r="AE518" s="1">
        <v>39776.675474537034</v>
      </c>
      <c r="AF518" t="s">
        <v>84</v>
      </c>
      <c r="AH518" t="s">
        <v>84</v>
      </c>
      <c r="AJ518" t="s">
        <v>84</v>
      </c>
      <c r="AL518" t="s">
        <v>84</v>
      </c>
      <c r="AN518" t="s">
        <v>84</v>
      </c>
      <c r="AP518" t="s">
        <v>84</v>
      </c>
      <c r="AR518" t="s">
        <v>84</v>
      </c>
      <c r="AT518" t="s">
        <v>84</v>
      </c>
      <c r="AV518" t="s">
        <v>84</v>
      </c>
      <c r="AX518" t="s">
        <v>84</v>
      </c>
      <c r="AZ518" t="s">
        <v>84</v>
      </c>
      <c r="BB518" t="s">
        <v>84</v>
      </c>
      <c r="BD518">
        <v>3177</v>
      </c>
      <c r="BE518" t="s">
        <v>84</v>
      </c>
      <c r="BF518" t="s">
        <v>84</v>
      </c>
      <c r="BH518" t="s">
        <v>84</v>
      </c>
      <c r="BI518" t="s">
        <v>84</v>
      </c>
      <c r="BJ518" t="s">
        <v>84</v>
      </c>
      <c r="BK518" t="s">
        <v>84</v>
      </c>
      <c r="BM518" t="s">
        <v>84</v>
      </c>
      <c r="BN518" t="s">
        <v>84</v>
      </c>
      <c r="BO518" t="s">
        <v>84</v>
      </c>
      <c r="BQ518">
        <v>0</v>
      </c>
      <c r="BR518">
        <v>1</v>
      </c>
      <c r="BS518">
        <v>1</v>
      </c>
      <c r="BT518">
        <v>1</v>
      </c>
      <c r="BU518">
        <v>420</v>
      </c>
      <c r="BV518">
        <f>IF(テーブル1[[#This Row],[出発地施設緯度.世界測地系.]]="NA",テーブル1[[#This Row],[Olat]],テーブル1[[#This Row],[出発地施設緯度.世界測地系.]])</f>
        <v>35.466506562079303</v>
      </c>
      <c r="BW518">
        <f>IF(テーブル1[[#This Row],[出発地施設経度.世界測地系.]]="NA",テーブル1[[#This Row],[Olon]],テーブル1[[#This Row],[出発地施設経度.世界測地系.]])</f>
        <v>139.618758517223</v>
      </c>
      <c r="BX518">
        <f>IF(テーブル1[[#This Row],[到着地施設緯度.世界測地系.]]="NA",テーブル1[[#This Row],[Dlat]],テーブル1[[#This Row],[到着地施設緯度.世界測地系.]])</f>
        <v>35.3983998772419</v>
      </c>
      <c r="BY518">
        <f>IF(テーブル1[[#This Row],[到着地施設経度.世界測地系.]]="NA",テーブル1[[#This Row],[Dlon]],テーブル1[[#This Row],[到着地施設経度.世界測地系.]])</f>
        <v>139.46592614590401</v>
      </c>
      <c r="BZ518" t="s">
        <v>84</v>
      </c>
      <c r="CA518" t="s">
        <v>84</v>
      </c>
      <c r="CB518" t="s">
        <v>84</v>
      </c>
      <c r="CC518" t="s">
        <v>84</v>
      </c>
      <c r="CD518">
        <v>35.466506562079303</v>
      </c>
      <c r="CE518">
        <v>139.618758517223</v>
      </c>
      <c r="CF518">
        <v>35.3983998772419</v>
      </c>
      <c r="CG518">
        <v>139.46592614590401</v>
      </c>
    </row>
    <row r="519" spans="2:85" x14ac:dyDescent="0.4">
      <c r="B519">
        <v>191465</v>
      </c>
      <c r="C519" t="s">
        <v>117</v>
      </c>
      <c r="D519">
        <v>200</v>
      </c>
      <c r="E519" t="s">
        <v>88</v>
      </c>
      <c r="F519" s="1">
        <v>39777.74019675926</v>
      </c>
      <c r="G519" s="1">
        <v>39777.772337962961</v>
      </c>
      <c r="H519">
        <v>2777</v>
      </c>
      <c r="I519" t="str">
        <f>テーブル1[[#This Row],[出発地緯度]]&amp;","&amp;テーブル1[[#This Row],[出発地経度]]</f>
        <v>35.4645699337812,139.622454499451</v>
      </c>
      <c r="J519" t="str">
        <f>テーブル1[[#This Row],[到着地緯度]]&amp;","&amp;テーブル1[[#This Row],[到着地経度]]</f>
        <v>35.3981477021539,139.465808167314</v>
      </c>
      <c r="M519" t="s">
        <v>82</v>
      </c>
      <c r="N519" t="s">
        <v>87</v>
      </c>
      <c r="O519" t="s">
        <v>82</v>
      </c>
      <c r="AB519">
        <v>200</v>
      </c>
      <c r="AC519" s="1">
        <v>39777.741712962961</v>
      </c>
      <c r="AD519">
        <v>420</v>
      </c>
      <c r="AE519" s="1">
        <v>39777.765740740739</v>
      </c>
      <c r="AF519" t="s">
        <v>84</v>
      </c>
      <c r="AH519" t="s">
        <v>84</v>
      </c>
      <c r="AJ519" t="s">
        <v>84</v>
      </c>
      <c r="AL519" t="s">
        <v>84</v>
      </c>
      <c r="AN519" t="s">
        <v>84</v>
      </c>
      <c r="AP519" t="s">
        <v>84</v>
      </c>
      <c r="AR519" t="s">
        <v>84</v>
      </c>
      <c r="AT519" t="s">
        <v>84</v>
      </c>
      <c r="AV519" t="s">
        <v>84</v>
      </c>
      <c r="AX519" t="s">
        <v>84</v>
      </c>
      <c r="AZ519" t="s">
        <v>84</v>
      </c>
      <c r="BB519" t="s">
        <v>84</v>
      </c>
      <c r="BD519">
        <v>3451</v>
      </c>
      <c r="BE519" t="s">
        <v>84</v>
      </c>
      <c r="BF519" t="s">
        <v>84</v>
      </c>
      <c r="BH519" t="s">
        <v>84</v>
      </c>
      <c r="BI519" t="s">
        <v>84</v>
      </c>
      <c r="BJ519" t="s">
        <v>84</v>
      </c>
      <c r="BK519" t="s">
        <v>84</v>
      </c>
      <c r="BM519" t="s">
        <v>84</v>
      </c>
      <c r="BN519" t="s">
        <v>84</v>
      </c>
      <c r="BO519" t="s">
        <v>84</v>
      </c>
      <c r="BQ519">
        <v>0</v>
      </c>
      <c r="BR519">
        <v>1</v>
      </c>
      <c r="BS519">
        <v>1</v>
      </c>
      <c r="BT519">
        <v>1</v>
      </c>
      <c r="BU519">
        <v>420</v>
      </c>
      <c r="BV519">
        <f>IF(テーブル1[[#This Row],[出発地施設緯度.世界測地系.]]="NA",テーブル1[[#This Row],[Olat]],テーブル1[[#This Row],[出発地施設緯度.世界測地系.]])</f>
        <v>35.464569933781199</v>
      </c>
      <c r="BW519">
        <f>IF(テーブル1[[#This Row],[出発地施設経度.世界測地系.]]="NA",テーブル1[[#This Row],[Olon]],テーブル1[[#This Row],[出発地施設経度.世界測地系.]])</f>
        <v>139.62245449945101</v>
      </c>
      <c r="BX519">
        <f>IF(テーブル1[[#This Row],[到着地施設緯度.世界測地系.]]="NA",テーブル1[[#This Row],[Dlat]],テーブル1[[#This Row],[到着地施設緯度.世界測地系.]])</f>
        <v>35.398147702153899</v>
      </c>
      <c r="BY519">
        <f>IF(テーブル1[[#This Row],[到着地施設経度.世界測地系.]]="NA",テーブル1[[#This Row],[Dlon]],テーブル1[[#This Row],[到着地施設経度.世界測地系.]])</f>
        <v>139.46580816731401</v>
      </c>
      <c r="BZ519" t="s">
        <v>84</v>
      </c>
      <c r="CA519" t="s">
        <v>84</v>
      </c>
      <c r="CB519" t="s">
        <v>84</v>
      </c>
      <c r="CC519" t="s">
        <v>84</v>
      </c>
      <c r="CD519">
        <v>35.464569933781199</v>
      </c>
      <c r="CE519">
        <v>139.62245449945101</v>
      </c>
      <c r="CF519">
        <v>35.398147702153899</v>
      </c>
      <c r="CG519">
        <v>139.46580816731401</v>
      </c>
    </row>
    <row r="520" spans="2:85" x14ac:dyDescent="0.4">
      <c r="B520">
        <v>193958</v>
      </c>
      <c r="C520" t="s">
        <v>117</v>
      </c>
      <c r="D520">
        <v>200</v>
      </c>
      <c r="E520" t="s">
        <v>88</v>
      </c>
      <c r="F520" s="1">
        <v>39781.674780092595</v>
      </c>
      <c r="G520" s="1">
        <v>39781.945185185185</v>
      </c>
      <c r="H520">
        <v>23363</v>
      </c>
      <c r="I520" t="str">
        <f>テーブル1[[#This Row],[出発地緯度]]&amp;","&amp;テーブル1[[#This Row],[出発地経度]]</f>
        <v>35.6543094295288,139.713504800919</v>
      </c>
      <c r="J520" t="str">
        <f>テーブル1[[#This Row],[到着地緯度]]&amp;","&amp;テーブル1[[#This Row],[到着地経度]]</f>
        <v>35.508735228519,139.451774940565</v>
      </c>
      <c r="M520" t="s">
        <v>82</v>
      </c>
      <c r="N520" t="s">
        <v>82</v>
      </c>
      <c r="O520" t="s">
        <v>83</v>
      </c>
      <c r="P520" t="s">
        <v>82</v>
      </c>
      <c r="Q520" t="s">
        <v>83</v>
      </c>
      <c r="AB520">
        <v>420</v>
      </c>
      <c r="AC520" s="1">
        <v>39781.675567129627</v>
      </c>
      <c r="AD520">
        <v>210</v>
      </c>
      <c r="AE520" s="1">
        <v>39781.675613425927</v>
      </c>
      <c r="AF520">
        <v>420</v>
      </c>
      <c r="AG520" s="1">
        <v>39781.719282407408</v>
      </c>
      <c r="AH520">
        <v>210</v>
      </c>
      <c r="AI520" s="1">
        <v>39781.72552083333</v>
      </c>
      <c r="AJ520" t="s">
        <v>84</v>
      </c>
      <c r="AL520" t="s">
        <v>84</v>
      </c>
      <c r="AN520" t="s">
        <v>84</v>
      </c>
      <c r="AP520" t="s">
        <v>84</v>
      </c>
      <c r="AR520" t="s">
        <v>84</v>
      </c>
      <c r="AT520" t="s">
        <v>84</v>
      </c>
      <c r="AV520" t="s">
        <v>84</v>
      </c>
      <c r="AX520" t="s">
        <v>84</v>
      </c>
      <c r="AZ520" t="s">
        <v>84</v>
      </c>
      <c r="BB520" t="s">
        <v>84</v>
      </c>
      <c r="BD520">
        <v>4779</v>
      </c>
      <c r="BE520" t="s">
        <v>84</v>
      </c>
      <c r="BF520" t="s">
        <v>84</v>
      </c>
      <c r="BH520" t="s">
        <v>84</v>
      </c>
      <c r="BI520" t="s">
        <v>84</v>
      </c>
      <c r="BJ520" t="s">
        <v>84</v>
      </c>
      <c r="BK520" t="s">
        <v>84</v>
      </c>
      <c r="BM520" t="s">
        <v>84</v>
      </c>
      <c r="BN520" t="s">
        <v>84</v>
      </c>
      <c r="BO520" t="s">
        <v>84</v>
      </c>
      <c r="BQ520">
        <v>0</v>
      </c>
      <c r="BR520">
        <v>1</v>
      </c>
      <c r="BS520">
        <v>1</v>
      </c>
      <c r="BT520">
        <v>1</v>
      </c>
      <c r="BU520">
        <v>420</v>
      </c>
      <c r="BV520">
        <f>IF(テーブル1[[#This Row],[出発地施設緯度.世界測地系.]]="NA",テーブル1[[#This Row],[Olat]],テーブル1[[#This Row],[出発地施設緯度.世界測地系.]])</f>
        <v>35.654309429528801</v>
      </c>
      <c r="BW520">
        <f>IF(テーブル1[[#This Row],[出発地施設経度.世界測地系.]]="NA",テーブル1[[#This Row],[Olon]],テーブル1[[#This Row],[出発地施設経度.世界測地系.]])</f>
        <v>139.713504800919</v>
      </c>
      <c r="BX520">
        <f>IF(テーブル1[[#This Row],[到着地施設緯度.世界測地系.]]="NA",テーブル1[[#This Row],[Dlat]],テーブル1[[#This Row],[到着地施設緯度.世界測地系.]])</f>
        <v>35.508735228519001</v>
      </c>
      <c r="BY520">
        <f>IF(テーブル1[[#This Row],[到着地施設経度.世界測地系.]]="NA",テーブル1[[#This Row],[Dlon]],テーブル1[[#This Row],[到着地施設経度.世界測地系.]])</f>
        <v>139.451774940565</v>
      </c>
      <c r="BZ520" t="s">
        <v>84</v>
      </c>
      <c r="CA520" t="s">
        <v>84</v>
      </c>
      <c r="CB520" t="s">
        <v>84</v>
      </c>
      <c r="CC520" t="s">
        <v>84</v>
      </c>
      <c r="CD520">
        <v>35.654309429528801</v>
      </c>
      <c r="CE520">
        <v>139.713504800919</v>
      </c>
      <c r="CF520">
        <v>35.508735228519001</v>
      </c>
      <c r="CG520">
        <v>139.451774940565</v>
      </c>
    </row>
    <row r="521" spans="2:85" x14ac:dyDescent="0.4">
      <c r="B521">
        <v>193958</v>
      </c>
      <c r="C521" t="s">
        <v>117</v>
      </c>
      <c r="D521">
        <v>200</v>
      </c>
      <c r="E521" t="s">
        <v>88</v>
      </c>
      <c r="F521" s="1">
        <v>39781.674780092595</v>
      </c>
      <c r="G521" s="1">
        <v>39781.945185185185</v>
      </c>
      <c r="H521">
        <v>23363</v>
      </c>
      <c r="I521" t="str">
        <f>テーブル1[[#This Row],[出発地緯度]]&amp;","&amp;テーブル1[[#This Row],[出発地経度]]</f>
        <v>35.507517535451,139.444715282934</v>
      </c>
      <c r="J521" t="str">
        <f>テーブル1[[#This Row],[到着地緯度]]&amp;","&amp;テーブル1[[#This Row],[到着地経度]]</f>
        <v>35.3974450163871,139.468045113894</v>
      </c>
      <c r="M521" t="s">
        <v>82</v>
      </c>
      <c r="N521" t="s">
        <v>82</v>
      </c>
      <c r="O521" t="s">
        <v>83</v>
      </c>
      <c r="P521" t="s">
        <v>82</v>
      </c>
      <c r="Q521" t="s">
        <v>83</v>
      </c>
      <c r="AB521">
        <v>420</v>
      </c>
      <c r="AC521" s="1">
        <v>39781.675567129627</v>
      </c>
      <c r="AD521">
        <v>210</v>
      </c>
      <c r="AE521" s="1">
        <v>39781.675613425927</v>
      </c>
      <c r="AF521">
        <v>420</v>
      </c>
      <c r="AG521" s="1">
        <v>39781.719282407408</v>
      </c>
      <c r="AH521">
        <v>210</v>
      </c>
      <c r="AI521" s="1">
        <v>39781.72552083333</v>
      </c>
      <c r="AJ521" t="s">
        <v>84</v>
      </c>
      <c r="AL521" t="s">
        <v>84</v>
      </c>
      <c r="AN521" t="s">
        <v>84</v>
      </c>
      <c r="AP521" t="s">
        <v>84</v>
      </c>
      <c r="AR521" t="s">
        <v>84</v>
      </c>
      <c r="AT521" t="s">
        <v>84</v>
      </c>
      <c r="AV521" t="s">
        <v>84</v>
      </c>
      <c r="AX521" t="s">
        <v>84</v>
      </c>
      <c r="AZ521" t="s">
        <v>84</v>
      </c>
      <c r="BB521" t="s">
        <v>84</v>
      </c>
      <c r="BD521">
        <v>4780</v>
      </c>
      <c r="BE521" t="s">
        <v>84</v>
      </c>
      <c r="BF521" t="s">
        <v>84</v>
      </c>
      <c r="BH521" t="s">
        <v>84</v>
      </c>
      <c r="BI521" t="s">
        <v>84</v>
      </c>
      <c r="BJ521" t="s">
        <v>84</v>
      </c>
      <c r="BK521" t="s">
        <v>84</v>
      </c>
      <c r="BM521" t="s">
        <v>84</v>
      </c>
      <c r="BN521" t="s">
        <v>84</v>
      </c>
      <c r="BO521" t="s">
        <v>84</v>
      </c>
      <c r="BQ521">
        <v>0</v>
      </c>
      <c r="BR521">
        <v>1</v>
      </c>
      <c r="BS521">
        <v>1</v>
      </c>
      <c r="BT521">
        <v>1</v>
      </c>
      <c r="BU521">
        <v>420</v>
      </c>
      <c r="BV521">
        <f>IF(テーブル1[[#This Row],[出発地施設緯度.世界測地系.]]="NA",テーブル1[[#This Row],[Olat]],テーブル1[[#This Row],[出発地施設緯度.世界測地系.]])</f>
        <v>35.507517535451001</v>
      </c>
      <c r="BW521">
        <f>IF(テーブル1[[#This Row],[出発地施設経度.世界測地系.]]="NA",テーブル1[[#This Row],[Olon]],テーブル1[[#This Row],[出発地施設経度.世界測地系.]])</f>
        <v>139.444715282934</v>
      </c>
      <c r="BX521">
        <f>IF(テーブル1[[#This Row],[到着地施設緯度.世界測地系.]]="NA",テーブル1[[#This Row],[Dlat]],テーブル1[[#This Row],[到着地施設緯度.世界測地系.]])</f>
        <v>35.397445016387103</v>
      </c>
      <c r="BY521">
        <f>IF(テーブル1[[#This Row],[到着地施設経度.世界測地系.]]="NA",テーブル1[[#This Row],[Dlon]],テーブル1[[#This Row],[到着地施設経度.世界測地系.]])</f>
        <v>139.46804511389399</v>
      </c>
      <c r="BZ521" t="s">
        <v>84</v>
      </c>
      <c r="CA521" t="s">
        <v>84</v>
      </c>
      <c r="CB521" t="s">
        <v>84</v>
      </c>
      <c r="CC521" t="s">
        <v>84</v>
      </c>
      <c r="CD521">
        <v>35.507517535451001</v>
      </c>
      <c r="CE521">
        <v>139.444715282934</v>
      </c>
      <c r="CF521">
        <v>35.397445016387103</v>
      </c>
      <c r="CG521">
        <v>139.46804511389399</v>
      </c>
    </row>
    <row r="522" spans="2:85" x14ac:dyDescent="0.4">
      <c r="B522">
        <v>195872</v>
      </c>
      <c r="C522" t="s">
        <v>117</v>
      </c>
      <c r="D522">
        <v>200</v>
      </c>
      <c r="E522" t="s">
        <v>88</v>
      </c>
      <c r="F522" s="1">
        <v>39785.7265625</v>
      </c>
      <c r="G522" s="1">
        <v>39785.792696759258</v>
      </c>
      <c r="H522">
        <v>5714</v>
      </c>
      <c r="I522" t="str">
        <f>テーブル1[[#This Row],[出発地緯度]]&amp;","&amp;テーブル1[[#This Row],[出発地経度]]</f>
        <v>35.4627353232667,139.622068316001</v>
      </c>
      <c r="J522" t="str">
        <f>テーブル1[[#This Row],[到着地緯度]]&amp;","&amp;テーブル1[[#This Row],[到着地経度]]</f>
        <v>35.3974556927578,139.466757720319</v>
      </c>
      <c r="M522" t="s">
        <v>82</v>
      </c>
      <c r="N522" t="s">
        <v>87</v>
      </c>
      <c r="O522" t="s">
        <v>82</v>
      </c>
      <c r="AB522">
        <v>200</v>
      </c>
      <c r="AC522" s="1">
        <v>39785.736944444441</v>
      </c>
      <c r="AD522">
        <v>420</v>
      </c>
      <c r="AE522" s="1">
        <v>39785.758900462963</v>
      </c>
      <c r="AF522" t="s">
        <v>84</v>
      </c>
      <c r="AH522" t="s">
        <v>84</v>
      </c>
      <c r="AJ522" t="s">
        <v>84</v>
      </c>
      <c r="AL522" t="s">
        <v>84</v>
      </c>
      <c r="AN522" t="s">
        <v>84</v>
      </c>
      <c r="AP522" t="s">
        <v>84</v>
      </c>
      <c r="AR522" t="s">
        <v>84</v>
      </c>
      <c r="AT522" t="s">
        <v>84</v>
      </c>
      <c r="AV522" t="s">
        <v>84</v>
      </c>
      <c r="AX522" t="s">
        <v>84</v>
      </c>
      <c r="AZ522" t="s">
        <v>84</v>
      </c>
      <c r="BB522" t="s">
        <v>84</v>
      </c>
      <c r="BD522">
        <v>5814</v>
      </c>
      <c r="BE522" t="s">
        <v>84</v>
      </c>
      <c r="BF522" t="s">
        <v>84</v>
      </c>
      <c r="BH522" t="s">
        <v>84</v>
      </c>
      <c r="BI522" t="s">
        <v>84</v>
      </c>
      <c r="BJ522" t="s">
        <v>84</v>
      </c>
      <c r="BK522" t="s">
        <v>84</v>
      </c>
      <c r="BM522" t="s">
        <v>84</v>
      </c>
      <c r="BN522" t="s">
        <v>84</v>
      </c>
      <c r="BO522" t="s">
        <v>84</v>
      </c>
      <c r="BQ522">
        <v>0</v>
      </c>
      <c r="BR522">
        <v>1</v>
      </c>
      <c r="BS522">
        <v>1</v>
      </c>
      <c r="BT522">
        <v>1</v>
      </c>
      <c r="BU522">
        <v>420</v>
      </c>
      <c r="BV522">
        <f>IF(テーブル1[[#This Row],[出発地施設緯度.世界測地系.]]="NA",テーブル1[[#This Row],[Olat]],テーブル1[[#This Row],[出発地施設緯度.世界測地系.]])</f>
        <v>35.462735323266699</v>
      </c>
      <c r="BW522">
        <f>IF(テーブル1[[#This Row],[出発地施設経度.世界測地系.]]="NA",テーブル1[[#This Row],[Olon]],テーブル1[[#This Row],[出発地施設経度.世界測地系.]])</f>
        <v>139.62206831600099</v>
      </c>
      <c r="BX522">
        <f>IF(テーブル1[[#This Row],[到着地施設緯度.世界測地系.]]="NA",テーブル1[[#This Row],[Dlat]],テーブル1[[#This Row],[到着地施設緯度.世界測地系.]])</f>
        <v>35.397455692757802</v>
      </c>
      <c r="BY522">
        <f>IF(テーブル1[[#This Row],[到着地施設経度.世界測地系.]]="NA",テーブル1[[#This Row],[Dlon]],テーブル1[[#This Row],[到着地施設経度.世界測地系.]])</f>
        <v>139.46675772031901</v>
      </c>
      <c r="BZ522" t="s">
        <v>84</v>
      </c>
      <c r="CA522" t="s">
        <v>84</v>
      </c>
      <c r="CB522" t="s">
        <v>84</v>
      </c>
      <c r="CC522" t="s">
        <v>84</v>
      </c>
      <c r="CD522">
        <v>35.462735323266699</v>
      </c>
      <c r="CE522">
        <v>139.62206831600099</v>
      </c>
      <c r="CF522">
        <v>35.397455692757802</v>
      </c>
      <c r="CG522">
        <v>139.46675772031901</v>
      </c>
    </row>
    <row r="523" spans="2:85" x14ac:dyDescent="0.4">
      <c r="B523">
        <v>196961</v>
      </c>
      <c r="C523" t="s">
        <v>117</v>
      </c>
      <c r="D523">
        <v>200</v>
      </c>
      <c r="E523" t="s">
        <v>88</v>
      </c>
      <c r="F523" s="1">
        <v>39787.718923611108</v>
      </c>
      <c r="G523" s="1">
        <v>39787.751805555556</v>
      </c>
      <c r="H523">
        <v>2841</v>
      </c>
      <c r="I523" t="str">
        <f>テーブル1[[#This Row],[出発地緯度]]&amp;","&amp;テーブル1[[#This Row],[出発地経度]]</f>
        <v>35.4300284102112,139.506915685369</v>
      </c>
      <c r="J523" t="str">
        <f>テーブル1[[#This Row],[到着地緯度]]&amp;","&amp;テーブル1[[#This Row],[到着地経度]]</f>
        <v>35.3978097487971,139.466409032975</v>
      </c>
      <c r="M523" t="s">
        <v>83</v>
      </c>
      <c r="N523" t="s">
        <v>82</v>
      </c>
      <c r="AB523">
        <v>420</v>
      </c>
      <c r="AC523" s="1">
        <v>39787.729421296295</v>
      </c>
      <c r="AD523" t="s">
        <v>84</v>
      </c>
      <c r="AF523" t="s">
        <v>84</v>
      </c>
      <c r="AH523" t="s">
        <v>84</v>
      </c>
      <c r="AJ523" t="s">
        <v>84</v>
      </c>
      <c r="AL523" t="s">
        <v>84</v>
      </c>
      <c r="AN523" t="s">
        <v>84</v>
      </c>
      <c r="AP523" t="s">
        <v>84</v>
      </c>
      <c r="AR523" t="s">
        <v>84</v>
      </c>
      <c r="AT523" t="s">
        <v>84</v>
      </c>
      <c r="AV523" t="s">
        <v>84</v>
      </c>
      <c r="AX523" t="s">
        <v>84</v>
      </c>
      <c r="AZ523" t="s">
        <v>84</v>
      </c>
      <c r="BB523" t="s">
        <v>84</v>
      </c>
      <c r="BD523">
        <v>6369</v>
      </c>
      <c r="BE523" t="s">
        <v>84</v>
      </c>
      <c r="BF523" t="s">
        <v>84</v>
      </c>
      <c r="BH523" t="s">
        <v>84</v>
      </c>
      <c r="BI523" t="s">
        <v>84</v>
      </c>
      <c r="BJ523" t="s">
        <v>84</v>
      </c>
      <c r="BK523" t="s">
        <v>84</v>
      </c>
      <c r="BM523" t="s">
        <v>84</v>
      </c>
      <c r="BN523" t="s">
        <v>84</v>
      </c>
      <c r="BO523" t="s">
        <v>84</v>
      </c>
      <c r="BQ523">
        <v>0</v>
      </c>
      <c r="BR523">
        <v>1</v>
      </c>
      <c r="BS523">
        <v>1</v>
      </c>
      <c r="BT523">
        <v>1</v>
      </c>
      <c r="BU523">
        <v>210</v>
      </c>
      <c r="BV523">
        <f>IF(テーブル1[[#This Row],[出発地施設緯度.世界測地系.]]="NA",テーブル1[[#This Row],[Olat]],テーブル1[[#This Row],[出発地施設緯度.世界測地系.]])</f>
        <v>35.4300284102112</v>
      </c>
      <c r="BW523">
        <f>IF(テーブル1[[#This Row],[出発地施設経度.世界測地系.]]="NA",テーブル1[[#This Row],[Olon]],テーブル1[[#This Row],[出発地施設経度.世界測地系.]])</f>
        <v>139.50691568536899</v>
      </c>
      <c r="BX523">
        <f>IF(テーブル1[[#This Row],[到着地施設緯度.世界測地系.]]="NA",テーブル1[[#This Row],[Dlat]],テーブル1[[#This Row],[到着地施設緯度.世界測地系.]])</f>
        <v>35.397809748797101</v>
      </c>
      <c r="BY523">
        <f>IF(テーブル1[[#This Row],[到着地施設経度.世界測地系.]]="NA",テーブル1[[#This Row],[Dlon]],テーブル1[[#This Row],[到着地施設経度.世界測地系.]])</f>
        <v>139.46640903297501</v>
      </c>
      <c r="BZ523" t="s">
        <v>84</v>
      </c>
      <c r="CA523" t="s">
        <v>84</v>
      </c>
      <c r="CB523" t="s">
        <v>84</v>
      </c>
      <c r="CC523" t="s">
        <v>84</v>
      </c>
      <c r="CD523">
        <v>35.4300284102112</v>
      </c>
      <c r="CE523">
        <v>139.50691568536899</v>
      </c>
      <c r="CF523">
        <v>35.397809748797101</v>
      </c>
      <c r="CG523">
        <v>139.46640903297501</v>
      </c>
    </row>
    <row r="524" spans="2:85" x14ac:dyDescent="0.4">
      <c r="B524">
        <v>197645</v>
      </c>
      <c r="C524" t="s">
        <v>117</v>
      </c>
      <c r="D524">
        <v>200</v>
      </c>
      <c r="E524" t="s">
        <v>88</v>
      </c>
      <c r="F524" s="1">
        <v>39788.797997685186</v>
      </c>
      <c r="G524" s="1">
        <v>39788.837199074071</v>
      </c>
      <c r="H524">
        <v>3387</v>
      </c>
      <c r="I524" t="str">
        <f>テーブル1[[#This Row],[出発地緯度]]&amp;","&amp;テーブル1[[#This Row],[出発地経度]]</f>
        <v>35.4665065168973,139.621896556614</v>
      </c>
      <c r="J524" t="str">
        <f>テーブル1[[#This Row],[到着地緯度]]&amp;","&amp;テーブル1[[#This Row],[到着地経度]]</f>
        <v>35.3981584079428,139.466205133854</v>
      </c>
      <c r="M524" t="s">
        <v>82</v>
      </c>
      <c r="N524" t="s">
        <v>87</v>
      </c>
      <c r="O524" t="s">
        <v>82</v>
      </c>
      <c r="AB524">
        <v>200</v>
      </c>
      <c r="AC524" s="1">
        <v>39788.805196759262</v>
      </c>
      <c r="AD524">
        <v>420</v>
      </c>
      <c r="AE524" s="1">
        <v>39788.828217592592</v>
      </c>
      <c r="AF524" t="s">
        <v>84</v>
      </c>
      <c r="AH524" t="s">
        <v>84</v>
      </c>
      <c r="AJ524" t="s">
        <v>84</v>
      </c>
      <c r="AL524" t="s">
        <v>84</v>
      </c>
      <c r="AN524" t="s">
        <v>84</v>
      </c>
      <c r="AP524" t="s">
        <v>84</v>
      </c>
      <c r="AR524" t="s">
        <v>84</v>
      </c>
      <c r="AT524" t="s">
        <v>84</v>
      </c>
      <c r="AV524" t="s">
        <v>84</v>
      </c>
      <c r="AX524" t="s">
        <v>84</v>
      </c>
      <c r="AZ524" t="s">
        <v>84</v>
      </c>
      <c r="BB524" t="s">
        <v>84</v>
      </c>
      <c r="BD524">
        <v>6786</v>
      </c>
      <c r="BE524" t="s">
        <v>84</v>
      </c>
      <c r="BF524" t="s">
        <v>84</v>
      </c>
      <c r="BH524" t="s">
        <v>84</v>
      </c>
      <c r="BI524" t="s">
        <v>84</v>
      </c>
      <c r="BJ524" t="s">
        <v>84</v>
      </c>
      <c r="BK524" t="s">
        <v>84</v>
      </c>
      <c r="BM524" t="s">
        <v>84</v>
      </c>
      <c r="BN524" t="s">
        <v>84</v>
      </c>
      <c r="BO524" t="s">
        <v>84</v>
      </c>
      <c r="BQ524">
        <v>0</v>
      </c>
      <c r="BR524">
        <v>1</v>
      </c>
      <c r="BS524">
        <v>1</v>
      </c>
      <c r="BT524">
        <v>1</v>
      </c>
      <c r="BU524">
        <v>420</v>
      </c>
      <c r="BV524">
        <f>IF(テーブル1[[#This Row],[出発地施設緯度.世界測地系.]]="NA",テーブル1[[#This Row],[Olat]],テーブル1[[#This Row],[出発地施設緯度.世界測地系.]])</f>
        <v>35.466506516897297</v>
      </c>
      <c r="BW524">
        <f>IF(テーブル1[[#This Row],[出発地施設経度.世界測地系.]]="NA",テーブル1[[#This Row],[Olon]],テーブル1[[#This Row],[出発地施設経度.世界測地系.]])</f>
        <v>139.62189655661399</v>
      </c>
      <c r="BX524">
        <f>IF(テーブル1[[#This Row],[到着地施設緯度.世界測地系.]]="NA",テーブル1[[#This Row],[Dlat]],テーブル1[[#This Row],[到着地施設緯度.世界測地系.]])</f>
        <v>35.398158407942802</v>
      </c>
      <c r="BY524">
        <f>IF(テーブル1[[#This Row],[到着地施設経度.世界測地系.]]="NA",テーブル1[[#This Row],[Dlon]],テーブル1[[#This Row],[到着地施設経度.世界測地系.]])</f>
        <v>139.466205133854</v>
      </c>
      <c r="BZ524" t="s">
        <v>84</v>
      </c>
      <c r="CA524" t="s">
        <v>84</v>
      </c>
      <c r="CB524" t="s">
        <v>84</v>
      </c>
      <c r="CC524" t="s">
        <v>84</v>
      </c>
      <c r="CD524">
        <v>35.466506516897297</v>
      </c>
      <c r="CE524">
        <v>139.62189655661399</v>
      </c>
      <c r="CF524">
        <v>35.398158407942802</v>
      </c>
      <c r="CG524">
        <v>139.466205133854</v>
      </c>
    </row>
    <row r="525" spans="2:85" x14ac:dyDescent="0.4">
      <c r="B525">
        <v>198643</v>
      </c>
      <c r="C525" t="s">
        <v>117</v>
      </c>
      <c r="D525">
        <v>200</v>
      </c>
      <c r="E525" t="s">
        <v>88</v>
      </c>
      <c r="F525" s="1">
        <v>39790.306030092594</v>
      </c>
      <c r="G525" s="1">
        <v>39790.808310185188</v>
      </c>
      <c r="H525">
        <v>43397</v>
      </c>
      <c r="I525" t="str">
        <f>テーブル1[[#This Row],[出発地緯度]]&amp;","&amp;テーブル1[[#This Row],[出発地経度]]</f>
        <v>35.3985071271454,139.469439849156</v>
      </c>
      <c r="J525" t="str">
        <f>テーブル1[[#This Row],[到着地緯度]]&amp;","&amp;テーブル1[[#This Row],[到着地経度]]</f>
        <v>35.4648167772079,139.620727231532</v>
      </c>
      <c r="M525" t="s">
        <v>82</v>
      </c>
      <c r="N525" t="s">
        <v>87</v>
      </c>
      <c r="O525" t="s">
        <v>82</v>
      </c>
      <c r="AB525">
        <v>200</v>
      </c>
      <c r="AC525" s="1">
        <v>39790.337523148148</v>
      </c>
      <c r="AD525">
        <v>420</v>
      </c>
      <c r="AE525" s="1">
        <v>39790.34983796296</v>
      </c>
      <c r="AF525" t="s">
        <v>84</v>
      </c>
      <c r="AH525" t="s">
        <v>84</v>
      </c>
      <c r="AJ525" t="s">
        <v>84</v>
      </c>
      <c r="AL525" t="s">
        <v>84</v>
      </c>
      <c r="AN525" t="s">
        <v>84</v>
      </c>
      <c r="AP525" t="s">
        <v>84</v>
      </c>
      <c r="AR525" t="s">
        <v>84</v>
      </c>
      <c r="AT525" t="s">
        <v>84</v>
      </c>
      <c r="AV525" t="s">
        <v>84</v>
      </c>
      <c r="AX525" t="s">
        <v>84</v>
      </c>
      <c r="AZ525" t="s">
        <v>84</v>
      </c>
      <c r="BB525" t="s">
        <v>84</v>
      </c>
      <c r="BD525">
        <v>7355</v>
      </c>
      <c r="BE525" t="s">
        <v>84</v>
      </c>
      <c r="BF525" t="s">
        <v>84</v>
      </c>
      <c r="BH525" t="s">
        <v>84</v>
      </c>
      <c r="BI525" t="s">
        <v>84</v>
      </c>
      <c r="BJ525" t="s">
        <v>84</v>
      </c>
      <c r="BK525" t="s">
        <v>84</v>
      </c>
      <c r="BM525" t="s">
        <v>84</v>
      </c>
      <c r="BN525" t="s">
        <v>84</v>
      </c>
      <c r="BO525" t="s">
        <v>84</v>
      </c>
      <c r="BQ525">
        <v>0</v>
      </c>
      <c r="BR525">
        <v>1</v>
      </c>
      <c r="BS525">
        <v>1</v>
      </c>
      <c r="BT525">
        <v>1</v>
      </c>
      <c r="BU525">
        <v>420</v>
      </c>
      <c r="BV525">
        <f>IF(テーブル1[[#This Row],[出発地施設緯度.世界測地系.]]="NA",テーブル1[[#This Row],[Olat]],テーブル1[[#This Row],[出発地施設緯度.世界測地系.]])</f>
        <v>35.3985071271454</v>
      </c>
      <c r="BW525">
        <f>IF(テーブル1[[#This Row],[出発地施設経度.世界測地系.]]="NA",テーブル1[[#This Row],[Olon]],テーブル1[[#This Row],[出発地施設経度.世界測地系.]])</f>
        <v>139.469439849156</v>
      </c>
      <c r="BX525">
        <f>IF(テーブル1[[#This Row],[到着地施設緯度.世界測地系.]]="NA",テーブル1[[#This Row],[Dlat]],テーブル1[[#This Row],[到着地施設緯度.世界測地系.]])</f>
        <v>35.464816777207901</v>
      </c>
      <c r="BY525">
        <f>IF(テーブル1[[#This Row],[到着地施設経度.世界測地系.]]="NA",テーブル1[[#This Row],[Dlon]],テーブル1[[#This Row],[到着地施設経度.世界測地系.]])</f>
        <v>139.62072723153199</v>
      </c>
      <c r="BZ525" t="s">
        <v>84</v>
      </c>
      <c r="CA525" t="s">
        <v>84</v>
      </c>
      <c r="CB525" t="s">
        <v>84</v>
      </c>
      <c r="CC525" t="s">
        <v>84</v>
      </c>
      <c r="CD525">
        <v>35.3985071271454</v>
      </c>
      <c r="CE525">
        <v>139.469439849156</v>
      </c>
      <c r="CF525">
        <v>35.464816777207901</v>
      </c>
      <c r="CG525">
        <v>139.62072723153199</v>
      </c>
    </row>
    <row r="526" spans="2:85" x14ac:dyDescent="0.4">
      <c r="B526">
        <v>198643</v>
      </c>
      <c r="C526" t="s">
        <v>117</v>
      </c>
      <c r="D526">
        <v>200</v>
      </c>
      <c r="E526" t="s">
        <v>88</v>
      </c>
      <c r="F526" s="1">
        <v>39790.306030092594</v>
      </c>
      <c r="G526" s="1">
        <v>39790.808310185188</v>
      </c>
      <c r="H526">
        <v>43397</v>
      </c>
      <c r="I526" t="str">
        <f>テーブル1[[#This Row],[出発地緯度]]&amp;","&amp;テーブル1[[#This Row],[出発地経度]]</f>
        <v>35.4645592423268,139.62287826475</v>
      </c>
      <c r="J526" t="str">
        <f>テーブル1[[#This Row],[到着地緯度]]&amp;","&amp;テーブル1[[#This Row],[到着地経度]]</f>
        <v>35.462815812221,139.621928823878</v>
      </c>
      <c r="M526" t="s">
        <v>82</v>
      </c>
      <c r="N526" t="s">
        <v>87</v>
      </c>
      <c r="O526" t="s">
        <v>82</v>
      </c>
      <c r="AB526">
        <v>200</v>
      </c>
      <c r="AC526" s="1">
        <v>39790.337523148148</v>
      </c>
      <c r="AD526">
        <v>420</v>
      </c>
      <c r="AE526" s="1">
        <v>39790.34983796296</v>
      </c>
      <c r="AF526" t="s">
        <v>84</v>
      </c>
      <c r="AH526" t="s">
        <v>84</v>
      </c>
      <c r="AJ526" t="s">
        <v>84</v>
      </c>
      <c r="AL526" t="s">
        <v>84</v>
      </c>
      <c r="AN526" t="s">
        <v>84</v>
      </c>
      <c r="AP526" t="s">
        <v>84</v>
      </c>
      <c r="AR526" t="s">
        <v>84</v>
      </c>
      <c r="AT526" t="s">
        <v>84</v>
      </c>
      <c r="AV526" t="s">
        <v>84</v>
      </c>
      <c r="AX526" t="s">
        <v>84</v>
      </c>
      <c r="AZ526" t="s">
        <v>84</v>
      </c>
      <c r="BB526" t="s">
        <v>84</v>
      </c>
      <c r="BD526">
        <v>7356</v>
      </c>
      <c r="BE526" t="s">
        <v>84</v>
      </c>
      <c r="BF526" t="s">
        <v>84</v>
      </c>
      <c r="BH526" t="s">
        <v>84</v>
      </c>
      <c r="BI526" t="s">
        <v>84</v>
      </c>
      <c r="BJ526" t="s">
        <v>84</v>
      </c>
      <c r="BK526" t="s">
        <v>84</v>
      </c>
      <c r="BM526" t="s">
        <v>84</v>
      </c>
      <c r="BN526" t="s">
        <v>84</v>
      </c>
      <c r="BO526" t="s">
        <v>84</v>
      </c>
      <c r="BQ526">
        <v>0</v>
      </c>
      <c r="BR526">
        <v>1</v>
      </c>
      <c r="BS526">
        <v>1</v>
      </c>
      <c r="BT526">
        <v>1</v>
      </c>
      <c r="BU526">
        <v>420</v>
      </c>
      <c r="BV526">
        <f>IF(テーブル1[[#This Row],[出発地施設緯度.世界測地系.]]="NA",テーブル1[[#This Row],[Olat]],テーブル1[[#This Row],[出発地施設緯度.世界測地系.]])</f>
        <v>35.4645592423268</v>
      </c>
      <c r="BW526">
        <f>IF(テーブル1[[#This Row],[出発地施設経度.世界測地系.]]="NA",テーブル1[[#This Row],[Olon]],テーブル1[[#This Row],[出発地施設経度.世界測地系.]])</f>
        <v>139.62287826475</v>
      </c>
      <c r="BX526">
        <f>IF(テーブル1[[#This Row],[到着地施設緯度.世界測地系.]]="NA",テーブル1[[#This Row],[Dlat]],テーブル1[[#This Row],[到着地施設緯度.世界測地系.]])</f>
        <v>35.462815812221002</v>
      </c>
      <c r="BY526">
        <f>IF(テーブル1[[#This Row],[到着地施設経度.世界測地系.]]="NA",テーブル1[[#This Row],[Dlon]],テーブル1[[#This Row],[到着地施設経度.世界測地系.]])</f>
        <v>139.62192882387899</v>
      </c>
      <c r="BZ526" t="s">
        <v>84</v>
      </c>
      <c r="CA526" t="s">
        <v>84</v>
      </c>
      <c r="CB526" t="s">
        <v>84</v>
      </c>
      <c r="CC526" t="s">
        <v>84</v>
      </c>
      <c r="CD526">
        <v>35.4645592423268</v>
      </c>
      <c r="CE526">
        <v>139.62287826475</v>
      </c>
      <c r="CF526">
        <v>35.462815812221002</v>
      </c>
      <c r="CG526">
        <v>139.62192882387899</v>
      </c>
    </row>
    <row r="527" spans="2:85" x14ac:dyDescent="0.4">
      <c r="B527">
        <v>199204</v>
      </c>
      <c r="C527" t="s">
        <v>117</v>
      </c>
      <c r="D527">
        <v>200</v>
      </c>
      <c r="E527" t="s">
        <v>88</v>
      </c>
      <c r="F527" s="1">
        <v>39791.729907407411</v>
      </c>
      <c r="G527" s="1">
        <v>39791.830011574071</v>
      </c>
      <c r="H527">
        <v>8649</v>
      </c>
      <c r="I527" t="str">
        <f>テーブル1[[#This Row],[出発地緯度]]&amp;","&amp;テーブル1[[#This Row],[出発地経度]]</f>
        <v>35.4668552469896,139.620029795589</v>
      </c>
      <c r="J527" t="str">
        <f>テーブル1[[#This Row],[到着地緯度]]&amp;","&amp;テーブル1[[#This Row],[到着地経度]]</f>
        <v>35.3979760306359,139.466387527104</v>
      </c>
      <c r="M527" t="s">
        <v>82</v>
      </c>
      <c r="N527" t="s">
        <v>87</v>
      </c>
      <c r="O527" t="s">
        <v>82</v>
      </c>
      <c r="AB527">
        <v>200</v>
      </c>
      <c r="AC527" s="1">
        <v>39791.736655092594</v>
      </c>
      <c r="AD527">
        <v>420</v>
      </c>
      <c r="AE527" s="1">
        <v>39791.759375000001</v>
      </c>
      <c r="AF527" t="s">
        <v>84</v>
      </c>
      <c r="AH527" t="s">
        <v>84</v>
      </c>
      <c r="AJ527" t="s">
        <v>84</v>
      </c>
      <c r="AL527" t="s">
        <v>84</v>
      </c>
      <c r="AN527" t="s">
        <v>84</v>
      </c>
      <c r="AP527" t="s">
        <v>84</v>
      </c>
      <c r="AR527" t="s">
        <v>84</v>
      </c>
      <c r="AT527" t="s">
        <v>84</v>
      </c>
      <c r="AV527" t="s">
        <v>84</v>
      </c>
      <c r="AX527" t="s">
        <v>84</v>
      </c>
      <c r="AZ527" t="s">
        <v>84</v>
      </c>
      <c r="BB527" t="s">
        <v>84</v>
      </c>
      <c r="BD527">
        <v>7637</v>
      </c>
      <c r="BE527" t="s">
        <v>84</v>
      </c>
      <c r="BF527" t="s">
        <v>84</v>
      </c>
      <c r="BH527" t="s">
        <v>84</v>
      </c>
      <c r="BI527" t="s">
        <v>84</v>
      </c>
      <c r="BJ527" t="s">
        <v>84</v>
      </c>
      <c r="BK527" t="s">
        <v>84</v>
      </c>
      <c r="BM527" t="s">
        <v>84</v>
      </c>
      <c r="BN527" t="s">
        <v>84</v>
      </c>
      <c r="BO527" t="s">
        <v>84</v>
      </c>
      <c r="BQ527">
        <v>0</v>
      </c>
      <c r="BR527">
        <v>1</v>
      </c>
      <c r="BS527">
        <v>1</v>
      </c>
      <c r="BT527">
        <v>1</v>
      </c>
      <c r="BU527">
        <v>420</v>
      </c>
      <c r="BV527">
        <f>IF(テーブル1[[#This Row],[出発地施設緯度.世界測地系.]]="NA",テーブル1[[#This Row],[Olat]],テーブル1[[#This Row],[出発地施設緯度.世界測地系.]])</f>
        <v>35.466855246989603</v>
      </c>
      <c r="BW527">
        <f>IF(テーブル1[[#This Row],[出発地施設経度.世界測地系.]]="NA",テーブル1[[#This Row],[Olon]],テーブル1[[#This Row],[出発地施設経度.世界測地系.]])</f>
        <v>139.62002979558901</v>
      </c>
      <c r="BX527">
        <f>IF(テーブル1[[#This Row],[到着地施設緯度.世界測地系.]]="NA",テーブル1[[#This Row],[Dlat]],テーブル1[[#This Row],[到着地施設緯度.世界測地系.]])</f>
        <v>35.397976030635903</v>
      </c>
      <c r="BY527">
        <f>IF(テーブル1[[#This Row],[到着地施設経度.世界測地系.]]="NA",テーブル1[[#This Row],[Dlon]],テーブル1[[#This Row],[到着地施設経度.世界測地系.]])</f>
        <v>139.46638752710399</v>
      </c>
      <c r="BZ527" t="s">
        <v>84</v>
      </c>
      <c r="CA527" t="s">
        <v>84</v>
      </c>
      <c r="CB527" t="s">
        <v>84</v>
      </c>
      <c r="CC527" t="s">
        <v>84</v>
      </c>
      <c r="CD527">
        <v>35.466855246989603</v>
      </c>
      <c r="CE527">
        <v>139.62002979558901</v>
      </c>
      <c r="CF527">
        <v>35.397976030635903</v>
      </c>
      <c r="CG527">
        <v>139.46638752710399</v>
      </c>
    </row>
    <row r="528" spans="2:85" x14ac:dyDescent="0.4">
      <c r="B528">
        <v>210248</v>
      </c>
      <c r="C528" t="s">
        <v>117</v>
      </c>
      <c r="D528">
        <v>200</v>
      </c>
      <c r="E528" t="s">
        <v>88</v>
      </c>
      <c r="F528" s="1">
        <v>39792.731192129628</v>
      </c>
      <c r="G528" s="1">
        <v>39793.304062499999</v>
      </c>
      <c r="H528">
        <v>49496</v>
      </c>
      <c r="I528" t="str">
        <f>テーブル1[[#This Row],[出発地緯度]]&amp;","&amp;テーブル1[[#This Row],[出発地経度]]</f>
        <v>35.4680085069588,139.619075021778</v>
      </c>
      <c r="J528" t="str">
        <f>テーブル1[[#This Row],[到着地緯度]]&amp;","&amp;テーブル1[[#This Row],[到着地経度]]</f>
        <v>35.397777616773,139.475828852147</v>
      </c>
      <c r="M528" t="s">
        <v>82</v>
      </c>
      <c r="N528" t="s">
        <v>87</v>
      </c>
      <c r="O528" t="s">
        <v>82</v>
      </c>
      <c r="AB528">
        <v>200</v>
      </c>
      <c r="AC528" s="1">
        <v>39792.735682870371</v>
      </c>
      <c r="AD528">
        <v>420</v>
      </c>
      <c r="AE528" s="1">
        <v>39792.758842592593</v>
      </c>
      <c r="AF528" t="s">
        <v>84</v>
      </c>
      <c r="AH528" t="s">
        <v>84</v>
      </c>
      <c r="AJ528" t="s">
        <v>84</v>
      </c>
      <c r="AL528" t="s">
        <v>84</v>
      </c>
      <c r="AN528" t="s">
        <v>84</v>
      </c>
      <c r="AP528" t="s">
        <v>84</v>
      </c>
      <c r="AR528" t="s">
        <v>84</v>
      </c>
      <c r="AT528" t="s">
        <v>84</v>
      </c>
      <c r="AV528" t="s">
        <v>84</v>
      </c>
      <c r="AX528" t="s">
        <v>84</v>
      </c>
      <c r="AZ528" t="s">
        <v>84</v>
      </c>
      <c r="BB528" t="s">
        <v>84</v>
      </c>
      <c r="BD528">
        <v>8045</v>
      </c>
      <c r="BE528" t="s">
        <v>84</v>
      </c>
      <c r="BF528" t="s">
        <v>84</v>
      </c>
      <c r="BH528" t="s">
        <v>84</v>
      </c>
      <c r="BI528" t="s">
        <v>84</v>
      </c>
      <c r="BJ528" t="s">
        <v>84</v>
      </c>
      <c r="BK528" t="s">
        <v>84</v>
      </c>
      <c r="BM528" t="s">
        <v>84</v>
      </c>
      <c r="BN528" t="s">
        <v>84</v>
      </c>
      <c r="BO528" t="s">
        <v>84</v>
      </c>
      <c r="BQ528">
        <v>0</v>
      </c>
      <c r="BR528">
        <v>1</v>
      </c>
      <c r="BS528">
        <v>1</v>
      </c>
      <c r="BT528">
        <v>1</v>
      </c>
      <c r="BU528">
        <v>420</v>
      </c>
      <c r="BV528">
        <f>IF(テーブル1[[#This Row],[出発地施設緯度.世界測地系.]]="NA",テーブル1[[#This Row],[Olat]],テーブル1[[#This Row],[出発地施設緯度.世界測地系.]])</f>
        <v>35.468008506958803</v>
      </c>
      <c r="BW528">
        <f>IF(テーブル1[[#This Row],[出発地施設経度.世界測地系.]]="NA",テーブル1[[#This Row],[Olon]],テーブル1[[#This Row],[出発地施設経度.世界測地系.]])</f>
        <v>139.619075021778</v>
      </c>
      <c r="BX528">
        <f>IF(テーブル1[[#This Row],[到着地施設緯度.世界測地系.]]="NA",テーブル1[[#This Row],[Dlat]],テーブル1[[#This Row],[到着地施設緯度.世界測地系.]])</f>
        <v>35.397777616772998</v>
      </c>
      <c r="BY528">
        <f>IF(テーブル1[[#This Row],[到着地施設経度.世界測地系.]]="NA",テーブル1[[#This Row],[Dlon]],テーブル1[[#This Row],[到着地施設経度.世界測地系.]])</f>
        <v>139.475828852147</v>
      </c>
      <c r="BZ528" t="s">
        <v>84</v>
      </c>
      <c r="CA528" t="s">
        <v>84</v>
      </c>
      <c r="CB528" t="s">
        <v>84</v>
      </c>
      <c r="CC528" t="s">
        <v>84</v>
      </c>
      <c r="CD528">
        <v>35.468008506958803</v>
      </c>
      <c r="CE528">
        <v>139.619075021778</v>
      </c>
      <c r="CF528">
        <v>35.397777616772998</v>
      </c>
      <c r="CG528">
        <v>139.475828852147</v>
      </c>
    </row>
    <row r="529" spans="2:85" x14ac:dyDescent="0.4">
      <c r="B529">
        <v>210248</v>
      </c>
      <c r="C529" t="s">
        <v>117</v>
      </c>
      <c r="D529">
        <v>200</v>
      </c>
      <c r="E529" t="s">
        <v>88</v>
      </c>
      <c r="F529" s="1">
        <v>39792.731192129628</v>
      </c>
      <c r="G529" s="1">
        <v>39793.304062499999</v>
      </c>
      <c r="H529">
        <v>49496</v>
      </c>
      <c r="I529" t="str">
        <f>テーブル1[[#This Row],[出発地緯度]]&amp;","&amp;テーブル1[[#This Row],[出発地経度]]</f>
        <v>35.3964149930149,139.46612472081</v>
      </c>
      <c r="J529" t="str">
        <f>テーブル1[[#This Row],[到着地緯度]]&amp;","&amp;テーブル1[[#This Row],[到着地経度]]</f>
        <v>35.3986466415715,139.465395078646</v>
      </c>
      <c r="M529" t="s">
        <v>82</v>
      </c>
      <c r="N529" t="s">
        <v>87</v>
      </c>
      <c r="O529" t="s">
        <v>82</v>
      </c>
      <c r="AB529">
        <v>200</v>
      </c>
      <c r="AC529" s="1">
        <v>39792.735682870371</v>
      </c>
      <c r="AD529">
        <v>420</v>
      </c>
      <c r="AE529" s="1">
        <v>39792.758842592593</v>
      </c>
      <c r="AF529" t="s">
        <v>84</v>
      </c>
      <c r="AH529" t="s">
        <v>84</v>
      </c>
      <c r="AJ529" t="s">
        <v>84</v>
      </c>
      <c r="AL529" t="s">
        <v>84</v>
      </c>
      <c r="AN529" t="s">
        <v>84</v>
      </c>
      <c r="AP529" t="s">
        <v>84</v>
      </c>
      <c r="AR529" t="s">
        <v>84</v>
      </c>
      <c r="AT529" t="s">
        <v>84</v>
      </c>
      <c r="AV529" t="s">
        <v>84</v>
      </c>
      <c r="AX529" t="s">
        <v>84</v>
      </c>
      <c r="AZ529" t="s">
        <v>84</v>
      </c>
      <c r="BB529" t="s">
        <v>84</v>
      </c>
      <c r="BD529">
        <v>8046</v>
      </c>
      <c r="BE529" t="s">
        <v>84</v>
      </c>
      <c r="BF529" t="s">
        <v>84</v>
      </c>
      <c r="BH529" t="s">
        <v>84</v>
      </c>
      <c r="BI529" t="s">
        <v>84</v>
      </c>
      <c r="BJ529" t="s">
        <v>84</v>
      </c>
      <c r="BK529" t="s">
        <v>84</v>
      </c>
      <c r="BM529" t="s">
        <v>84</v>
      </c>
      <c r="BN529" t="s">
        <v>84</v>
      </c>
      <c r="BO529" t="s">
        <v>84</v>
      </c>
      <c r="BQ529">
        <v>0</v>
      </c>
      <c r="BR529">
        <v>1</v>
      </c>
      <c r="BS529">
        <v>1</v>
      </c>
      <c r="BT529">
        <v>1</v>
      </c>
      <c r="BU529">
        <v>420</v>
      </c>
      <c r="BV529">
        <f>IF(テーブル1[[#This Row],[出発地施設緯度.世界測地系.]]="NA",テーブル1[[#This Row],[Olat]],テーブル1[[#This Row],[出発地施設緯度.世界測地系.]])</f>
        <v>35.396414993014901</v>
      </c>
      <c r="BW529">
        <f>IF(テーブル1[[#This Row],[出発地施設経度.世界測地系.]]="NA",テーブル1[[#This Row],[Olon]],テーブル1[[#This Row],[出発地施設経度.世界測地系.]])</f>
        <v>139.46612472081</v>
      </c>
      <c r="BX529">
        <f>IF(テーブル1[[#This Row],[到着地施設緯度.世界測地系.]]="NA",テーブル1[[#This Row],[Dlat]],テーブル1[[#This Row],[到着地施設緯度.世界測地系.]])</f>
        <v>35.398646641571503</v>
      </c>
      <c r="BY529">
        <f>IF(テーブル1[[#This Row],[到着地施設経度.世界測地系.]]="NA",テーブル1[[#This Row],[Dlon]],テーブル1[[#This Row],[到着地施設経度.世界測地系.]])</f>
        <v>139.465395078646</v>
      </c>
      <c r="BZ529" t="s">
        <v>84</v>
      </c>
      <c r="CA529" t="s">
        <v>84</v>
      </c>
      <c r="CB529" t="s">
        <v>84</v>
      </c>
      <c r="CC529" t="s">
        <v>84</v>
      </c>
      <c r="CD529">
        <v>35.396414993014901</v>
      </c>
      <c r="CE529">
        <v>139.46612472081</v>
      </c>
      <c r="CF529">
        <v>35.398646641571503</v>
      </c>
      <c r="CG529">
        <v>139.465395078646</v>
      </c>
    </row>
    <row r="530" spans="2:85" x14ac:dyDescent="0.4">
      <c r="B530">
        <v>211135</v>
      </c>
      <c r="C530" t="s">
        <v>117</v>
      </c>
      <c r="D530">
        <v>200</v>
      </c>
      <c r="E530" t="s">
        <v>88</v>
      </c>
      <c r="F530" s="1">
        <v>39794.725856481484</v>
      </c>
      <c r="G530" s="1">
        <v>39794.766562500001</v>
      </c>
      <c r="H530">
        <v>3517</v>
      </c>
      <c r="I530" t="str">
        <f>テーブル1[[#This Row],[出発地緯度]]&amp;","&amp;テーブル1[[#This Row],[出発地経度]]</f>
        <v>35.4638350375935,139.623897613441</v>
      </c>
      <c r="J530" t="str">
        <f>テーブル1[[#This Row],[到着地緯度]]&amp;","&amp;テーブル1[[#This Row],[到着地経度]]</f>
        <v>35.3986788508712,139.466124716567</v>
      </c>
      <c r="M530" t="s">
        <v>82</v>
      </c>
      <c r="N530" t="s">
        <v>87</v>
      </c>
      <c r="O530" t="s">
        <v>82</v>
      </c>
      <c r="P530" t="s">
        <v>82</v>
      </c>
      <c r="AB530">
        <v>200</v>
      </c>
      <c r="AC530" s="1">
        <v>39794.7340625</v>
      </c>
      <c r="AD530">
        <v>420</v>
      </c>
      <c r="AE530" s="1">
        <v>39794.759062500001</v>
      </c>
      <c r="AF530">
        <v>420</v>
      </c>
      <c r="AG530" s="1">
        <v>39794.759293981479</v>
      </c>
      <c r="AH530" t="s">
        <v>84</v>
      </c>
      <c r="AJ530" t="s">
        <v>84</v>
      </c>
      <c r="AL530" t="s">
        <v>84</v>
      </c>
      <c r="AN530" t="s">
        <v>84</v>
      </c>
      <c r="AP530" t="s">
        <v>84</v>
      </c>
      <c r="AR530" t="s">
        <v>84</v>
      </c>
      <c r="AT530" t="s">
        <v>84</v>
      </c>
      <c r="AV530" t="s">
        <v>84</v>
      </c>
      <c r="AX530" t="s">
        <v>84</v>
      </c>
      <c r="AZ530" t="s">
        <v>84</v>
      </c>
      <c r="BB530" t="s">
        <v>84</v>
      </c>
      <c r="BD530">
        <v>8490</v>
      </c>
      <c r="BE530" t="s">
        <v>84</v>
      </c>
      <c r="BF530" t="s">
        <v>84</v>
      </c>
      <c r="BH530" t="s">
        <v>84</v>
      </c>
      <c r="BI530" t="s">
        <v>84</v>
      </c>
      <c r="BJ530" t="s">
        <v>84</v>
      </c>
      <c r="BK530" t="s">
        <v>84</v>
      </c>
      <c r="BM530" t="s">
        <v>84</v>
      </c>
      <c r="BN530" t="s">
        <v>84</v>
      </c>
      <c r="BO530" t="s">
        <v>84</v>
      </c>
      <c r="BQ530">
        <v>0</v>
      </c>
      <c r="BR530">
        <v>1</v>
      </c>
      <c r="BS530">
        <v>1</v>
      </c>
      <c r="BT530">
        <v>1</v>
      </c>
      <c r="BU530">
        <v>420</v>
      </c>
      <c r="BV530">
        <f>IF(テーブル1[[#This Row],[出発地施設緯度.世界測地系.]]="NA",テーブル1[[#This Row],[Olat]],テーブル1[[#This Row],[出発地施設緯度.世界測地系.]])</f>
        <v>35.463835037593498</v>
      </c>
      <c r="BW530">
        <f>IF(テーブル1[[#This Row],[出発地施設経度.世界測地系.]]="NA",テーブル1[[#This Row],[Olon]],テーブル1[[#This Row],[出発地施設経度.世界測地系.]])</f>
        <v>139.62389761344099</v>
      </c>
      <c r="BX530">
        <f>IF(テーブル1[[#This Row],[到着地施設緯度.世界測地系.]]="NA",テーブル1[[#This Row],[Dlat]],テーブル1[[#This Row],[到着地施設緯度.世界測地系.]])</f>
        <v>35.3986788508712</v>
      </c>
      <c r="BY530">
        <f>IF(テーブル1[[#This Row],[到着地施設経度.世界測地系.]]="NA",テーブル1[[#This Row],[Dlon]],テーブル1[[#This Row],[到着地施設経度.世界測地系.]])</f>
        <v>139.46612471656701</v>
      </c>
      <c r="BZ530" t="s">
        <v>84</v>
      </c>
      <c r="CA530" t="s">
        <v>84</v>
      </c>
      <c r="CB530" t="s">
        <v>84</v>
      </c>
      <c r="CC530" t="s">
        <v>84</v>
      </c>
      <c r="CD530">
        <v>35.463835037593498</v>
      </c>
      <c r="CE530">
        <v>139.62389761344099</v>
      </c>
      <c r="CF530">
        <v>35.3986788508712</v>
      </c>
      <c r="CG530">
        <v>139.46612471656701</v>
      </c>
    </row>
    <row r="531" spans="2:85" x14ac:dyDescent="0.4">
      <c r="B531">
        <v>212760</v>
      </c>
      <c r="C531" t="s">
        <v>117</v>
      </c>
      <c r="D531">
        <v>200</v>
      </c>
      <c r="E531" t="s">
        <v>88</v>
      </c>
      <c r="F531" s="1">
        <v>39797.728194444448</v>
      </c>
      <c r="G531" s="1">
        <v>39797.770798611113</v>
      </c>
      <c r="H531">
        <v>3681</v>
      </c>
      <c r="I531" t="str">
        <f>テーブル1[[#This Row],[出発地緯度]]&amp;","&amp;テーブル1[[#This Row],[出発地経度]]</f>
        <v>35.4633467930952,139.624085320334</v>
      </c>
      <c r="J531" t="str">
        <f>テーブル1[[#This Row],[到着地緯度]]&amp;","&amp;テーブル1[[#This Row],[到着地経度]]</f>
        <v>35.3982550090416,139.466859575055</v>
      </c>
      <c r="M531" t="s">
        <v>82</v>
      </c>
      <c r="N531" t="s">
        <v>87</v>
      </c>
      <c r="O531" t="s">
        <v>82</v>
      </c>
      <c r="AB531">
        <v>200</v>
      </c>
      <c r="AC531" s="1">
        <v>39797.738310185188</v>
      </c>
      <c r="AD531">
        <v>420</v>
      </c>
      <c r="AE531" s="1">
        <v>39797.759166666663</v>
      </c>
      <c r="AF531" t="s">
        <v>84</v>
      </c>
      <c r="AH531" t="s">
        <v>84</v>
      </c>
      <c r="AJ531" t="s">
        <v>84</v>
      </c>
      <c r="AL531" t="s">
        <v>84</v>
      </c>
      <c r="AN531" t="s">
        <v>84</v>
      </c>
      <c r="AP531" t="s">
        <v>84</v>
      </c>
      <c r="AR531" t="s">
        <v>84</v>
      </c>
      <c r="AT531" t="s">
        <v>84</v>
      </c>
      <c r="AV531" t="s">
        <v>84</v>
      </c>
      <c r="AX531" t="s">
        <v>84</v>
      </c>
      <c r="AZ531" t="s">
        <v>84</v>
      </c>
      <c r="BB531" t="s">
        <v>84</v>
      </c>
      <c r="BD531">
        <v>9313</v>
      </c>
      <c r="BE531" t="s">
        <v>84</v>
      </c>
      <c r="BF531" t="s">
        <v>84</v>
      </c>
      <c r="BH531" t="s">
        <v>84</v>
      </c>
      <c r="BI531" t="s">
        <v>84</v>
      </c>
      <c r="BJ531" t="s">
        <v>84</v>
      </c>
      <c r="BK531" t="s">
        <v>84</v>
      </c>
      <c r="BM531" t="s">
        <v>84</v>
      </c>
      <c r="BN531" t="s">
        <v>84</v>
      </c>
      <c r="BO531" t="s">
        <v>84</v>
      </c>
      <c r="BQ531">
        <v>0</v>
      </c>
      <c r="BR531">
        <v>1</v>
      </c>
      <c r="BS531">
        <v>1</v>
      </c>
      <c r="BT531">
        <v>1</v>
      </c>
      <c r="BU531">
        <v>420</v>
      </c>
      <c r="BV531">
        <f>IF(テーブル1[[#This Row],[出発地施設緯度.世界測地系.]]="NA",テーブル1[[#This Row],[Olat]],テーブル1[[#This Row],[出発地施設緯度.世界測地系.]])</f>
        <v>35.463346793095198</v>
      </c>
      <c r="BW531">
        <f>IF(テーブル1[[#This Row],[出発地施設経度.世界測地系.]]="NA",テーブル1[[#This Row],[Olon]],テーブル1[[#This Row],[出発地施設経度.世界測地系.]])</f>
        <v>139.62408532033399</v>
      </c>
      <c r="BX531">
        <f>IF(テーブル1[[#This Row],[到着地施設緯度.世界測地系.]]="NA",テーブル1[[#This Row],[Dlat]],テーブル1[[#This Row],[到着地施設緯度.世界測地系.]])</f>
        <v>35.398255009041598</v>
      </c>
      <c r="BY531">
        <f>IF(テーブル1[[#This Row],[到着地施設経度.世界測地系.]]="NA",テーブル1[[#This Row],[Dlon]],テーブル1[[#This Row],[到着地施設経度.世界測地系.]])</f>
        <v>139.466859575055</v>
      </c>
      <c r="BZ531" t="s">
        <v>84</v>
      </c>
      <c r="CA531" t="s">
        <v>84</v>
      </c>
      <c r="CB531" t="s">
        <v>84</v>
      </c>
      <c r="CC531" t="s">
        <v>84</v>
      </c>
      <c r="CD531">
        <v>35.463346793095198</v>
      </c>
      <c r="CE531">
        <v>139.62408532033399</v>
      </c>
      <c r="CF531">
        <v>35.398255009041598</v>
      </c>
      <c r="CG531">
        <v>139.466859575055</v>
      </c>
    </row>
    <row r="532" spans="2:85" x14ac:dyDescent="0.4">
      <c r="B532">
        <v>223960</v>
      </c>
      <c r="C532" t="s">
        <v>117</v>
      </c>
      <c r="D532">
        <v>200</v>
      </c>
      <c r="E532" t="s">
        <v>88</v>
      </c>
      <c r="F532" s="1">
        <v>39799.730115740742</v>
      </c>
      <c r="G532" s="1">
        <v>39799.775358796294</v>
      </c>
      <c r="H532">
        <v>3909</v>
      </c>
      <c r="I532" t="str">
        <f>テーブル1[[#This Row],[出発地緯度]]&amp;","&amp;テーブル1[[#This Row],[出発地経度]]</f>
        <v>35.4668552469896,139.620029795589</v>
      </c>
      <c r="J532" t="str">
        <f>テーブル1[[#This Row],[到着地緯度]]&amp;","&amp;テーブル1[[#This Row],[到着地経度]]</f>
        <v>35.3999877030969,139.465679393283</v>
      </c>
      <c r="M532" t="s">
        <v>82</v>
      </c>
      <c r="N532" t="s">
        <v>87</v>
      </c>
      <c r="O532" t="s">
        <v>82</v>
      </c>
      <c r="AB532">
        <v>200</v>
      </c>
      <c r="AC532" s="1">
        <v>39799.733402777776</v>
      </c>
      <c r="AD532">
        <v>420</v>
      </c>
      <c r="AE532" s="1">
        <v>39799.759097222224</v>
      </c>
      <c r="AF532" t="s">
        <v>84</v>
      </c>
      <c r="AH532" t="s">
        <v>84</v>
      </c>
      <c r="AJ532" t="s">
        <v>84</v>
      </c>
      <c r="AL532" t="s">
        <v>84</v>
      </c>
      <c r="AN532" t="s">
        <v>84</v>
      </c>
      <c r="AP532" t="s">
        <v>84</v>
      </c>
      <c r="AR532" t="s">
        <v>84</v>
      </c>
      <c r="AT532" t="s">
        <v>84</v>
      </c>
      <c r="AV532" t="s">
        <v>84</v>
      </c>
      <c r="AX532" t="s">
        <v>84</v>
      </c>
      <c r="AZ532" t="s">
        <v>84</v>
      </c>
      <c r="BB532" t="s">
        <v>84</v>
      </c>
      <c r="BD532">
        <v>9786</v>
      </c>
      <c r="BE532" t="s">
        <v>84</v>
      </c>
      <c r="BF532" t="s">
        <v>84</v>
      </c>
      <c r="BH532" t="s">
        <v>84</v>
      </c>
      <c r="BI532" t="s">
        <v>84</v>
      </c>
      <c r="BJ532" t="s">
        <v>84</v>
      </c>
      <c r="BK532" t="s">
        <v>84</v>
      </c>
      <c r="BM532" t="s">
        <v>84</v>
      </c>
      <c r="BN532" t="s">
        <v>84</v>
      </c>
      <c r="BO532" t="s">
        <v>84</v>
      </c>
      <c r="BQ532">
        <v>0</v>
      </c>
      <c r="BR532">
        <v>1</v>
      </c>
      <c r="BS532">
        <v>1</v>
      </c>
      <c r="BT532">
        <v>1</v>
      </c>
      <c r="BU532">
        <v>420</v>
      </c>
      <c r="BV532">
        <f>IF(テーブル1[[#This Row],[出発地施設緯度.世界測地系.]]="NA",テーブル1[[#This Row],[Olat]],テーブル1[[#This Row],[出発地施設緯度.世界測地系.]])</f>
        <v>35.466855246989603</v>
      </c>
      <c r="BW532">
        <f>IF(テーブル1[[#This Row],[出発地施設経度.世界測地系.]]="NA",テーブル1[[#This Row],[Olon]],テーブル1[[#This Row],[出発地施設経度.世界測地系.]])</f>
        <v>139.62002979558901</v>
      </c>
      <c r="BX532">
        <f>IF(テーブル1[[#This Row],[到着地施設緯度.世界測地系.]]="NA",テーブル1[[#This Row],[Dlat]],テーブル1[[#This Row],[到着地施設緯度.世界測地系.]])</f>
        <v>35.399987703096897</v>
      </c>
      <c r="BY532">
        <f>IF(テーブル1[[#This Row],[到着地施設経度.世界測地系.]]="NA",テーブル1[[#This Row],[Dlon]],テーブル1[[#This Row],[到着地施設経度.世界測地系.]])</f>
        <v>139.46567939328301</v>
      </c>
      <c r="BZ532" t="s">
        <v>84</v>
      </c>
      <c r="CA532" t="s">
        <v>84</v>
      </c>
      <c r="CB532" t="s">
        <v>84</v>
      </c>
      <c r="CC532" t="s">
        <v>84</v>
      </c>
      <c r="CD532">
        <v>35.466855246989603</v>
      </c>
      <c r="CE532">
        <v>139.62002979558901</v>
      </c>
      <c r="CF532">
        <v>35.399987703096897</v>
      </c>
      <c r="CG532">
        <v>139.46567939328301</v>
      </c>
    </row>
    <row r="533" spans="2:85" x14ac:dyDescent="0.4">
      <c r="B533">
        <v>224347</v>
      </c>
      <c r="C533" t="s">
        <v>117</v>
      </c>
      <c r="D533">
        <v>200</v>
      </c>
      <c r="E533" t="s">
        <v>88</v>
      </c>
      <c r="F533" s="1">
        <v>39800.310381944444</v>
      </c>
      <c r="G533" s="1">
        <v>39800.862719907411</v>
      </c>
      <c r="H533">
        <v>47722</v>
      </c>
      <c r="I533" t="str">
        <f>テーブル1[[#This Row],[出発地緯度]]&amp;","&amp;テーブル1[[#This Row],[出発地経度]]</f>
        <v>35.3964149930149,139.46612472081</v>
      </c>
      <c r="J533" t="str">
        <f>テーブル1[[#This Row],[到着地緯度]]&amp;","&amp;テーブル1[[#This Row],[到着地経度]]</f>
        <v>35.4570651795435,139.61346909125</v>
      </c>
      <c r="M533" t="s">
        <v>82</v>
      </c>
      <c r="N533" t="s">
        <v>87</v>
      </c>
      <c r="AB533">
        <v>200</v>
      </c>
      <c r="AC533" s="1">
        <v>39800.335821759261</v>
      </c>
      <c r="AD533" t="s">
        <v>84</v>
      </c>
      <c r="AF533" t="s">
        <v>84</v>
      </c>
      <c r="AH533" t="s">
        <v>84</v>
      </c>
      <c r="AJ533" t="s">
        <v>84</v>
      </c>
      <c r="AL533" t="s">
        <v>84</v>
      </c>
      <c r="AN533" t="s">
        <v>84</v>
      </c>
      <c r="AP533" t="s">
        <v>84</v>
      </c>
      <c r="AR533" t="s">
        <v>84</v>
      </c>
      <c r="AT533" t="s">
        <v>84</v>
      </c>
      <c r="AV533" t="s">
        <v>84</v>
      </c>
      <c r="AX533" t="s">
        <v>84</v>
      </c>
      <c r="AZ533" t="s">
        <v>84</v>
      </c>
      <c r="BB533" t="s">
        <v>84</v>
      </c>
      <c r="BD533">
        <v>10094</v>
      </c>
      <c r="BE533" t="s">
        <v>84</v>
      </c>
      <c r="BF533" t="s">
        <v>84</v>
      </c>
      <c r="BH533" t="s">
        <v>84</v>
      </c>
      <c r="BI533" t="s">
        <v>84</v>
      </c>
      <c r="BJ533" t="s">
        <v>84</v>
      </c>
      <c r="BK533" t="s">
        <v>84</v>
      </c>
      <c r="BM533" t="s">
        <v>84</v>
      </c>
      <c r="BN533" t="s">
        <v>84</v>
      </c>
      <c r="BO533" t="s">
        <v>84</v>
      </c>
      <c r="BQ533">
        <v>0</v>
      </c>
      <c r="BR533">
        <v>1</v>
      </c>
      <c r="BS533">
        <v>1</v>
      </c>
      <c r="BT533">
        <v>1</v>
      </c>
      <c r="BU533">
        <v>420</v>
      </c>
      <c r="BV533">
        <f>IF(テーブル1[[#This Row],[出発地施設緯度.世界測地系.]]="NA",テーブル1[[#This Row],[Olat]],テーブル1[[#This Row],[出発地施設緯度.世界測地系.]])</f>
        <v>35.396414993014901</v>
      </c>
      <c r="BW533">
        <f>IF(テーブル1[[#This Row],[出発地施設経度.世界測地系.]]="NA",テーブル1[[#This Row],[Olon]],テーブル1[[#This Row],[出発地施設経度.世界測地系.]])</f>
        <v>139.46612472081</v>
      </c>
      <c r="BX533">
        <f>IF(テーブル1[[#This Row],[到着地施設緯度.世界測地系.]]="NA",テーブル1[[#This Row],[Dlat]],テーブル1[[#This Row],[到着地施設緯度.世界測地系.]])</f>
        <v>35.457065179543498</v>
      </c>
      <c r="BY533">
        <f>IF(テーブル1[[#This Row],[到着地施設経度.世界測地系.]]="NA",テーブル1[[#This Row],[Dlon]],テーブル1[[#This Row],[到着地施設経度.世界測地系.]])</f>
        <v>139.61346909125001</v>
      </c>
      <c r="BZ533" t="s">
        <v>84</v>
      </c>
      <c r="CA533" t="s">
        <v>84</v>
      </c>
      <c r="CB533" t="s">
        <v>84</v>
      </c>
      <c r="CC533" t="s">
        <v>84</v>
      </c>
      <c r="CD533">
        <v>35.396414993014901</v>
      </c>
      <c r="CE533">
        <v>139.46612472081</v>
      </c>
      <c r="CF533">
        <v>35.457065179543498</v>
      </c>
      <c r="CG533">
        <v>139.61346909125001</v>
      </c>
    </row>
    <row r="534" spans="2:85" x14ac:dyDescent="0.4">
      <c r="B534">
        <v>224347</v>
      </c>
      <c r="C534" t="s">
        <v>117</v>
      </c>
      <c r="D534">
        <v>200</v>
      </c>
      <c r="E534" t="s">
        <v>88</v>
      </c>
      <c r="F534" s="1">
        <v>39800.310381944444</v>
      </c>
      <c r="G534" s="1">
        <v>39800.862719907411</v>
      </c>
      <c r="H534">
        <v>47722</v>
      </c>
      <c r="I534" t="str">
        <f>テーブル1[[#This Row],[出発地緯度]]&amp;","&amp;テーブル1[[#This Row],[出発地経度]]</f>
        <v>35.4659754122374,139.618377573318</v>
      </c>
      <c r="J534" t="str">
        <f>テーブル1[[#This Row],[到着地緯度]]&amp;","&amp;テーブル1[[#This Row],[到着地経度]]</f>
        <v>35.4629660181757,139.623189512264</v>
      </c>
      <c r="M534" t="s">
        <v>82</v>
      </c>
      <c r="N534" t="s">
        <v>87</v>
      </c>
      <c r="AB534">
        <v>200</v>
      </c>
      <c r="AC534" s="1">
        <v>39800.335821759261</v>
      </c>
      <c r="AD534" t="s">
        <v>84</v>
      </c>
      <c r="AF534" t="s">
        <v>84</v>
      </c>
      <c r="AH534" t="s">
        <v>84</v>
      </c>
      <c r="AJ534" t="s">
        <v>84</v>
      </c>
      <c r="AL534" t="s">
        <v>84</v>
      </c>
      <c r="AN534" t="s">
        <v>84</v>
      </c>
      <c r="AP534" t="s">
        <v>84</v>
      </c>
      <c r="AR534" t="s">
        <v>84</v>
      </c>
      <c r="AT534" t="s">
        <v>84</v>
      </c>
      <c r="AV534" t="s">
        <v>84</v>
      </c>
      <c r="AX534" t="s">
        <v>84</v>
      </c>
      <c r="AZ534" t="s">
        <v>84</v>
      </c>
      <c r="BB534" t="s">
        <v>84</v>
      </c>
      <c r="BD534">
        <v>10095</v>
      </c>
      <c r="BE534" t="s">
        <v>84</v>
      </c>
      <c r="BF534" t="s">
        <v>84</v>
      </c>
      <c r="BH534" t="s">
        <v>84</v>
      </c>
      <c r="BI534" t="s">
        <v>84</v>
      </c>
      <c r="BJ534" t="s">
        <v>84</v>
      </c>
      <c r="BK534" t="s">
        <v>84</v>
      </c>
      <c r="BM534" t="s">
        <v>84</v>
      </c>
      <c r="BN534" t="s">
        <v>84</v>
      </c>
      <c r="BO534" t="s">
        <v>84</v>
      </c>
      <c r="BQ534">
        <v>0</v>
      </c>
      <c r="BR534">
        <v>1</v>
      </c>
      <c r="BS534">
        <v>1</v>
      </c>
      <c r="BT534">
        <v>1</v>
      </c>
      <c r="BU534">
        <v>420</v>
      </c>
      <c r="BV534">
        <f>IF(テーブル1[[#This Row],[出発地施設緯度.世界測地系.]]="NA",テーブル1[[#This Row],[Olat]],テーブル1[[#This Row],[出発地施設緯度.世界測地系.]])</f>
        <v>35.465975412237398</v>
      </c>
      <c r="BW534">
        <f>IF(テーブル1[[#This Row],[出発地施設経度.世界測地系.]]="NA",テーブル1[[#This Row],[Olon]],テーブル1[[#This Row],[出発地施設経度.世界測地系.]])</f>
        <v>139.61837757331801</v>
      </c>
      <c r="BX534">
        <f>IF(テーブル1[[#This Row],[到着地施設緯度.世界測地系.]]="NA",テーブル1[[#This Row],[Dlat]],テーブル1[[#This Row],[到着地施設緯度.世界測地系.]])</f>
        <v>35.462966018175699</v>
      </c>
      <c r="BY534">
        <f>IF(テーブル1[[#This Row],[到着地施設経度.世界測地系.]]="NA",テーブル1[[#This Row],[Dlon]],テーブル1[[#This Row],[到着地施設経度.世界測地系.]])</f>
        <v>139.62318951226399</v>
      </c>
      <c r="BZ534" t="s">
        <v>84</v>
      </c>
      <c r="CA534" t="s">
        <v>84</v>
      </c>
      <c r="CB534" t="s">
        <v>84</v>
      </c>
      <c r="CC534" t="s">
        <v>84</v>
      </c>
      <c r="CD534">
        <v>35.465975412237398</v>
      </c>
      <c r="CE534">
        <v>139.61837757331801</v>
      </c>
      <c r="CF534">
        <v>35.462966018175699</v>
      </c>
      <c r="CG534">
        <v>139.62318951226399</v>
      </c>
    </row>
    <row r="535" spans="2:85" x14ac:dyDescent="0.4">
      <c r="B535">
        <v>224712</v>
      </c>
      <c r="C535" t="s">
        <v>117</v>
      </c>
      <c r="D535">
        <v>200</v>
      </c>
      <c r="E535" t="s">
        <v>88</v>
      </c>
      <c r="F535" s="1">
        <v>39801.303946759261</v>
      </c>
      <c r="G535" s="1">
        <v>39801.869444444441</v>
      </c>
      <c r="H535">
        <v>48859</v>
      </c>
      <c r="I535" t="str">
        <f>テーブル1[[#This Row],[出発地緯度]]&amp;","&amp;テーブル1[[#This Row],[出発地経度]]</f>
        <v>35.3980672206952,139.466376823794</v>
      </c>
      <c r="J535" t="str">
        <f>テーブル1[[#This Row],[到着地緯度]]&amp;","&amp;テーブル1[[#This Row],[到着地経度]]</f>
        <v>35.4297173089519,139.4934886148</v>
      </c>
      <c r="M535" t="s">
        <v>82</v>
      </c>
      <c r="N535" t="s">
        <v>87</v>
      </c>
      <c r="AB535">
        <v>200</v>
      </c>
      <c r="AC535" s="1">
        <v>39801.316261574073</v>
      </c>
      <c r="AD535" t="s">
        <v>84</v>
      </c>
      <c r="AF535" t="s">
        <v>84</v>
      </c>
      <c r="AH535" t="s">
        <v>84</v>
      </c>
      <c r="AJ535" t="s">
        <v>84</v>
      </c>
      <c r="AL535" t="s">
        <v>84</v>
      </c>
      <c r="AN535" t="s">
        <v>84</v>
      </c>
      <c r="AP535" t="s">
        <v>84</v>
      </c>
      <c r="AR535" t="s">
        <v>84</v>
      </c>
      <c r="AT535" t="s">
        <v>84</v>
      </c>
      <c r="AV535" t="s">
        <v>84</v>
      </c>
      <c r="AX535" t="s">
        <v>84</v>
      </c>
      <c r="AZ535" t="s">
        <v>84</v>
      </c>
      <c r="BB535" t="s">
        <v>84</v>
      </c>
      <c r="BD535">
        <v>10377</v>
      </c>
      <c r="BE535" t="s">
        <v>84</v>
      </c>
      <c r="BF535" t="s">
        <v>84</v>
      </c>
      <c r="BH535" t="s">
        <v>84</v>
      </c>
      <c r="BI535" t="s">
        <v>84</v>
      </c>
      <c r="BJ535" t="s">
        <v>84</v>
      </c>
      <c r="BK535" t="s">
        <v>84</v>
      </c>
      <c r="BM535" t="s">
        <v>84</v>
      </c>
      <c r="BN535" t="s">
        <v>84</v>
      </c>
      <c r="BO535" t="s">
        <v>84</v>
      </c>
      <c r="BQ535">
        <v>0</v>
      </c>
      <c r="BR535">
        <v>1</v>
      </c>
      <c r="BS535">
        <v>1</v>
      </c>
      <c r="BT535">
        <v>1</v>
      </c>
      <c r="BU535">
        <v>420</v>
      </c>
      <c r="BV535">
        <f>IF(テーブル1[[#This Row],[出発地施設緯度.世界測地系.]]="NA",テーブル1[[#This Row],[Olat]],テーブル1[[#This Row],[出発地施設緯度.世界測地系.]])</f>
        <v>35.398067220695197</v>
      </c>
      <c r="BW535">
        <f>IF(テーブル1[[#This Row],[出発地施設経度.世界測地系.]]="NA",テーブル1[[#This Row],[Olon]],テーブル1[[#This Row],[出発地施設経度.世界測地系.]])</f>
        <v>139.46637682379401</v>
      </c>
      <c r="BX535">
        <f>IF(テーブル1[[#This Row],[到着地施設緯度.世界測地系.]]="NA",テーブル1[[#This Row],[Dlat]],テーブル1[[#This Row],[到着地施設緯度.世界測地系.]])</f>
        <v>35.429717308951901</v>
      </c>
      <c r="BY535">
        <f>IF(テーブル1[[#This Row],[到着地施設経度.世界測地系.]]="NA",テーブル1[[#This Row],[Dlon]],テーブル1[[#This Row],[到着地施設経度.世界測地系.]])</f>
        <v>139.49348861479999</v>
      </c>
      <c r="BZ535" t="s">
        <v>84</v>
      </c>
      <c r="CA535" t="s">
        <v>84</v>
      </c>
      <c r="CB535" t="s">
        <v>84</v>
      </c>
      <c r="CC535" t="s">
        <v>84</v>
      </c>
      <c r="CD535">
        <v>35.398067220695197</v>
      </c>
      <c r="CE535">
        <v>139.46637682379401</v>
      </c>
      <c r="CF535">
        <v>35.429717308951901</v>
      </c>
      <c r="CG535">
        <v>139.49348861479999</v>
      </c>
    </row>
    <row r="536" spans="2:85" x14ac:dyDescent="0.4">
      <c r="B536">
        <v>224712</v>
      </c>
      <c r="C536" t="s">
        <v>117</v>
      </c>
      <c r="D536">
        <v>200</v>
      </c>
      <c r="E536" t="s">
        <v>88</v>
      </c>
      <c r="F536" s="1">
        <v>39801.303946759261</v>
      </c>
      <c r="G536" s="1">
        <v>39801.869444444441</v>
      </c>
      <c r="H536">
        <v>48859</v>
      </c>
      <c r="I536" t="str">
        <f>テーブル1[[#This Row],[出発地緯度]]&amp;","&amp;テーブル1[[#This Row],[出発地経度]]</f>
        <v>35.4304576505658,139.49467948181</v>
      </c>
      <c r="J536" t="str">
        <f>テーブル1[[#This Row],[到着地緯度]]&amp;","&amp;テーブル1[[#This Row],[到着地経度]]</f>
        <v>35.3977078706558,139.467036585548</v>
      </c>
      <c r="M536" t="s">
        <v>82</v>
      </c>
      <c r="N536" t="s">
        <v>87</v>
      </c>
      <c r="AB536">
        <v>200</v>
      </c>
      <c r="AC536" s="1">
        <v>39801.316261574073</v>
      </c>
      <c r="AD536" t="s">
        <v>84</v>
      </c>
      <c r="AF536" t="s">
        <v>84</v>
      </c>
      <c r="AH536" t="s">
        <v>84</v>
      </c>
      <c r="AJ536" t="s">
        <v>84</v>
      </c>
      <c r="AL536" t="s">
        <v>84</v>
      </c>
      <c r="AN536" t="s">
        <v>84</v>
      </c>
      <c r="AP536" t="s">
        <v>84</v>
      </c>
      <c r="AR536" t="s">
        <v>84</v>
      </c>
      <c r="AT536" t="s">
        <v>84</v>
      </c>
      <c r="AV536" t="s">
        <v>84</v>
      </c>
      <c r="AX536" t="s">
        <v>84</v>
      </c>
      <c r="AZ536" t="s">
        <v>84</v>
      </c>
      <c r="BB536" t="s">
        <v>84</v>
      </c>
      <c r="BD536">
        <v>10378</v>
      </c>
      <c r="BE536" t="s">
        <v>84</v>
      </c>
      <c r="BF536" t="s">
        <v>84</v>
      </c>
      <c r="BH536" t="s">
        <v>84</v>
      </c>
      <c r="BI536" t="s">
        <v>84</v>
      </c>
      <c r="BJ536" t="s">
        <v>84</v>
      </c>
      <c r="BK536" t="s">
        <v>84</v>
      </c>
      <c r="BM536" t="s">
        <v>84</v>
      </c>
      <c r="BN536" t="s">
        <v>84</v>
      </c>
      <c r="BO536" t="s">
        <v>84</v>
      </c>
      <c r="BQ536">
        <v>0</v>
      </c>
      <c r="BR536">
        <v>1</v>
      </c>
      <c r="BS536">
        <v>1</v>
      </c>
      <c r="BT536">
        <v>1</v>
      </c>
      <c r="BU536">
        <v>420</v>
      </c>
      <c r="BV536">
        <f>IF(テーブル1[[#This Row],[出発地施設緯度.世界測地系.]]="NA",テーブル1[[#This Row],[Olat]],テーブル1[[#This Row],[出発地施設緯度.世界測地系.]])</f>
        <v>35.430457650565799</v>
      </c>
      <c r="BW536">
        <f>IF(テーブル1[[#This Row],[出発地施設経度.世界測地系.]]="NA",テーブル1[[#This Row],[Olon]],テーブル1[[#This Row],[出発地施設経度.世界測地系.]])</f>
        <v>139.49467948181001</v>
      </c>
      <c r="BX536">
        <f>IF(テーブル1[[#This Row],[到着地施設緯度.世界測地系.]]="NA",テーブル1[[#This Row],[Dlat]],テーブル1[[#This Row],[到着地施設緯度.世界測地系.]])</f>
        <v>35.3977078706558</v>
      </c>
      <c r="BY536">
        <f>IF(テーブル1[[#This Row],[到着地施設経度.世界測地系.]]="NA",テーブル1[[#This Row],[Dlon]],テーブル1[[#This Row],[到着地施設経度.世界測地系.]])</f>
        <v>139.46703658554799</v>
      </c>
      <c r="BZ536" t="s">
        <v>84</v>
      </c>
      <c r="CA536" t="s">
        <v>84</v>
      </c>
      <c r="CB536" t="s">
        <v>84</v>
      </c>
      <c r="CC536" t="s">
        <v>84</v>
      </c>
      <c r="CD536">
        <v>35.430457650565799</v>
      </c>
      <c r="CE536">
        <v>139.49467948181001</v>
      </c>
      <c r="CF536">
        <v>35.3977078706558</v>
      </c>
      <c r="CG536">
        <v>139.46703658554799</v>
      </c>
    </row>
    <row r="537" spans="2:85" x14ac:dyDescent="0.4">
      <c r="B537">
        <v>225036</v>
      </c>
      <c r="C537" t="s">
        <v>117</v>
      </c>
      <c r="D537">
        <v>200</v>
      </c>
      <c r="E537" t="s">
        <v>88</v>
      </c>
      <c r="F537" s="1">
        <v>39802.296932870369</v>
      </c>
      <c r="G537" s="1">
        <v>39802.863495370373</v>
      </c>
      <c r="H537">
        <v>48951</v>
      </c>
      <c r="I537" t="str">
        <f>テーブル1[[#This Row],[出発地緯度]]&amp;","&amp;テーブル1[[#This Row],[出発地経度]]</f>
        <v>35.3978473135563,139.470346504241</v>
      </c>
      <c r="J537" t="str">
        <f>テーブル1[[#This Row],[到着地緯度]]&amp;","&amp;テーブル1[[#This Row],[到着地経度]]</f>
        <v>35.3989148158861,139.46556675204</v>
      </c>
      <c r="M537" t="s">
        <v>82</v>
      </c>
      <c r="N537" t="s">
        <v>87</v>
      </c>
      <c r="O537" t="s">
        <v>82</v>
      </c>
      <c r="AB537">
        <v>200</v>
      </c>
      <c r="AC537" s="1">
        <v>39802.301944444444</v>
      </c>
      <c r="AD537">
        <v>420</v>
      </c>
      <c r="AE537" s="1">
        <v>39802.331597222219</v>
      </c>
      <c r="AF537" t="s">
        <v>84</v>
      </c>
      <c r="AH537" t="s">
        <v>84</v>
      </c>
      <c r="AJ537" t="s">
        <v>84</v>
      </c>
      <c r="AL537" t="s">
        <v>84</v>
      </c>
      <c r="AN537" t="s">
        <v>84</v>
      </c>
      <c r="AP537" t="s">
        <v>84</v>
      </c>
      <c r="AR537" t="s">
        <v>84</v>
      </c>
      <c r="AT537" t="s">
        <v>84</v>
      </c>
      <c r="AV537" t="s">
        <v>84</v>
      </c>
      <c r="AX537" t="s">
        <v>84</v>
      </c>
      <c r="AZ537" t="s">
        <v>84</v>
      </c>
      <c r="BB537" t="s">
        <v>84</v>
      </c>
      <c r="BD537">
        <v>10672</v>
      </c>
      <c r="BE537" t="s">
        <v>84</v>
      </c>
      <c r="BF537" t="s">
        <v>84</v>
      </c>
      <c r="BH537" t="s">
        <v>84</v>
      </c>
      <c r="BI537" t="s">
        <v>84</v>
      </c>
      <c r="BJ537" t="s">
        <v>84</v>
      </c>
      <c r="BK537" t="s">
        <v>84</v>
      </c>
      <c r="BM537" t="s">
        <v>84</v>
      </c>
      <c r="BN537" t="s">
        <v>84</v>
      </c>
      <c r="BO537" t="s">
        <v>84</v>
      </c>
      <c r="BQ537">
        <v>0</v>
      </c>
      <c r="BR537">
        <v>1</v>
      </c>
      <c r="BS537">
        <v>1</v>
      </c>
      <c r="BT537">
        <v>1</v>
      </c>
      <c r="BU537">
        <v>420</v>
      </c>
      <c r="BV537">
        <f>IF(テーブル1[[#This Row],[出発地施設緯度.世界測地系.]]="NA",テーブル1[[#This Row],[Olat]],テーブル1[[#This Row],[出発地施設緯度.世界測地系.]])</f>
        <v>35.397847313556298</v>
      </c>
      <c r="BW537">
        <f>IF(テーブル1[[#This Row],[出発地施設経度.世界測地系.]]="NA",テーブル1[[#This Row],[Olon]],テーブル1[[#This Row],[出発地施設経度.世界測地系.]])</f>
        <v>139.47034650424101</v>
      </c>
      <c r="BX537">
        <f>IF(テーブル1[[#This Row],[到着地施設緯度.世界測地系.]]="NA",テーブル1[[#This Row],[Dlat]],テーブル1[[#This Row],[到着地施設緯度.世界測地系.]])</f>
        <v>35.398914815886101</v>
      </c>
      <c r="BY537">
        <f>IF(テーブル1[[#This Row],[到着地施設経度.世界測地系.]]="NA",テーブル1[[#This Row],[Dlon]],テーブル1[[#This Row],[到着地施設経度.世界測地系.]])</f>
        <v>139.46556675203999</v>
      </c>
      <c r="BZ537" t="s">
        <v>84</v>
      </c>
      <c r="CA537" t="s">
        <v>84</v>
      </c>
      <c r="CB537" t="s">
        <v>84</v>
      </c>
      <c r="CC537" t="s">
        <v>84</v>
      </c>
      <c r="CD537">
        <v>35.397847313556298</v>
      </c>
      <c r="CE537">
        <v>139.47034650424101</v>
      </c>
      <c r="CF537">
        <v>35.398914815886101</v>
      </c>
      <c r="CG537">
        <v>139.46556675203999</v>
      </c>
    </row>
    <row r="538" spans="2:85" x14ac:dyDescent="0.4">
      <c r="B538">
        <v>225776</v>
      </c>
      <c r="C538" t="s">
        <v>117</v>
      </c>
      <c r="D538">
        <v>200</v>
      </c>
      <c r="E538" t="s">
        <v>88</v>
      </c>
      <c r="F538" s="1">
        <v>39805.468946759262</v>
      </c>
      <c r="G538" s="1">
        <v>39805.531608796293</v>
      </c>
      <c r="H538">
        <v>5414</v>
      </c>
      <c r="I538" t="str">
        <f>テーブル1[[#This Row],[出発地緯度]]&amp;","&amp;テーブル1[[#This Row],[出発地経度]]</f>
        <v>35.4397756368475,139.522327656591</v>
      </c>
      <c r="J538" t="str">
        <f>テーブル1[[#This Row],[到着地緯度]]&amp;","&amp;テーブル1[[#This Row],[到着地経度]]</f>
        <v>35.3971767585727,139.468817562096</v>
      </c>
      <c r="M538" t="s">
        <v>82</v>
      </c>
      <c r="N538" t="s">
        <v>83</v>
      </c>
      <c r="O538" t="s">
        <v>82</v>
      </c>
      <c r="AB538">
        <v>210</v>
      </c>
      <c r="AC538" s="1">
        <v>39805.474039351851</v>
      </c>
      <c r="AD538">
        <v>420</v>
      </c>
      <c r="AE538" s="1">
        <v>39805.481747685182</v>
      </c>
      <c r="AF538" t="s">
        <v>84</v>
      </c>
      <c r="AH538" t="s">
        <v>84</v>
      </c>
      <c r="AJ538" t="s">
        <v>84</v>
      </c>
      <c r="AL538" t="s">
        <v>84</v>
      </c>
      <c r="AN538" t="s">
        <v>84</v>
      </c>
      <c r="AP538" t="s">
        <v>84</v>
      </c>
      <c r="AR538" t="s">
        <v>84</v>
      </c>
      <c r="AT538" t="s">
        <v>84</v>
      </c>
      <c r="AV538" t="s">
        <v>84</v>
      </c>
      <c r="AX538" t="s">
        <v>84</v>
      </c>
      <c r="AZ538" t="s">
        <v>84</v>
      </c>
      <c r="BB538" t="s">
        <v>84</v>
      </c>
      <c r="BD538">
        <v>11267</v>
      </c>
      <c r="BE538" t="s">
        <v>84</v>
      </c>
      <c r="BF538" t="s">
        <v>84</v>
      </c>
      <c r="BH538" t="s">
        <v>84</v>
      </c>
      <c r="BI538" t="s">
        <v>84</v>
      </c>
      <c r="BJ538" t="s">
        <v>84</v>
      </c>
      <c r="BK538" t="s">
        <v>84</v>
      </c>
      <c r="BM538" t="s">
        <v>84</v>
      </c>
      <c r="BN538" t="s">
        <v>84</v>
      </c>
      <c r="BO538" t="s">
        <v>84</v>
      </c>
      <c r="BQ538">
        <v>0</v>
      </c>
      <c r="BR538">
        <v>1</v>
      </c>
      <c r="BS538">
        <v>1</v>
      </c>
      <c r="BT538">
        <v>1</v>
      </c>
      <c r="BU538">
        <v>420</v>
      </c>
      <c r="BV538">
        <f>IF(テーブル1[[#This Row],[出発地施設緯度.世界測地系.]]="NA",テーブル1[[#This Row],[Olat]],テーブル1[[#This Row],[出発地施設緯度.世界測地系.]])</f>
        <v>35.4397756368475</v>
      </c>
      <c r="BW538">
        <f>IF(テーブル1[[#This Row],[出発地施設経度.世界測地系.]]="NA",テーブル1[[#This Row],[Olon]],テーブル1[[#This Row],[出発地施設経度.世界測地系.]])</f>
        <v>139.52232765659099</v>
      </c>
      <c r="BX538">
        <f>IF(テーブル1[[#This Row],[到着地施設緯度.世界測地系.]]="NA",テーブル1[[#This Row],[Dlat]],テーブル1[[#This Row],[到着地施設緯度.世界測地系.]])</f>
        <v>35.397176758572698</v>
      </c>
      <c r="BY538">
        <f>IF(テーブル1[[#This Row],[到着地施設経度.世界測地系.]]="NA",テーブル1[[#This Row],[Dlon]],テーブル1[[#This Row],[到着地施設経度.世界測地系.]])</f>
        <v>139.46881756209601</v>
      </c>
      <c r="BZ538" t="s">
        <v>84</v>
      </c>
      <c r="CA538" t="s">
        <v>84</v>
      </c>
      <c r="CB538" t="s">
        <v>84</v>
      </c>
      <c r="CC538" t="s">
        <v>84</v>
      </c>
      <c r="CD538">
        <v>35.4397756368475</v>
      </c>
      <c r="CE538">
        <v>139.52232765659099</v>
      </c>
      <c r="CF538">
        <v>35.397176758572698</v>
      </c>
      <c r="CG538">
        <v>139.46881756209601</v>
      </c>
    </row>
    <row r="539" spans="2:85" x14ac:dyDescent="0.4">
      <c r="B539">
        <v>226218</v>
      </c>
      <c r="C539" t="s">
        <v>117</v>
      </c>
      <c r="D539">
        <v>200</v>
      </c>
      <c r="E539" t="s">
        <v>88</v>
      </c>
      <c r="F539" s="1">
        <v>39806.304965277777</v>
      </c>
      <c r="G539" s="1">
        <v>39806.800543981481</v>
      </c>
      <c r="H539">
        <v>42818</v>
      </c>
      <c r="I539" t="str">
        <f>テーブル1[[#This Row],[出発地緯度]]&amp;","&amp;テーブル1[[#This Row],[出発地経度]]</f>
        <v>35.3981692080067,139.46627492756</v>
      </c>
      <c r="J539" t="str">
        <f>テーブル1[[#This Row],[到着地緯度]]&amp;","&amp;テーブル1[[#This Row],[到着地経度]]</f>
        <v>35.3964149930149,139.46612472081</v>
      </c>
      <c r="M539" t="s">
        <v>82</v>
      </c>
      <c r="N539" t="s">
        <v>87</v>
      </c>
      <c r="O539" t="s">
        <v>82</v>
      </c>
      <c r="AB539">
        <v>200</v>
      </c>
      <c r="AC539" s="1">
        <v>39806.311226851853</v>
      </c>
      <c r="AD539">
        <v>420</v>
      </c>
      <c r="AE539" s="1">
        <v>39806.336134259262</v>
      </c>
      <c r="AF539" t="s">
        <v>84</v>
      </c>
      <c r="AH539" t="s">
        <v>84</v>
      </c>
      <c r="AJ539" t="s">
        <v>84</v>
      </c>
      <c r="AL539" t="s">
        <v>84</v>
      </c>
      <c r="AN539" t="s">
        <v>84</v>
      </c>
      <c r="AP539" t="s">
        <v>84</v>
      </c>
      <c r="AR539" t="s">
        <v>84</v>
      </c>
      <c r="AT539" t="s">
        <v>84</v>
      </c>
      <c r="AV539" t="s">
        <v>84</v>
      </c>
      <c r="AX539" t="s">
        <v>84</v>
      </c>
      <c r="AZ539" t="s">
        <v>84</v>
      </c>
      <c r="BB539" t="s">
        <v>84</v>
      </c>
      <c r="BD539">
        <v>11610</v>
      </c>
      <c r="BE539" t="s">
        <v>84</v>
      </c>
      <c r="BF539" t="s">
        <v>84</v>
      </c>
      <c r="BH539" t="s">
        <v>84</v>
      </c>
      <c r="BI539" t="s">
        <v>84</v>
      </c>
      <c r="BJ539" t="s">
        <v>84</v>
      </c>
      <c r="BK539" t="s">
        <v>84</v>
      </c>
      <c r="BM539" t="s">
        <v>84</v>
      </c>
      <c r="BN539" t="s">
        <v>84</v>
      </c>
      <c r="BO539" t="s">
        <v>84</v>
      </c>
      <c r="BQ539">
        <v>0</v>
      </c>
      <c r="BR539">
        <v>1</v>
      </c>
      <c r="BS539">
        <v>1</v>
      </c>
      <c r="BT539">
        <v>1</v>
      </c>
      <c r="BU539">
        <v>420</v>
      </c>
      <c r="BV539">
        <f>IF(テーブル1[[#This Row],[出発地施設緯度.世界測地系.]]="NA",テーブル1[[#This Row],[Olat]],テーブル1[[#This Row],[出発地施設緯度.世界測地系.]])</f>
        <v>35.398169208006699</v>
      </c>
      <c r="BW539">
        <f>IF(テーブル1[[#This Row],[出発地施設経度.世界測地系.]]="NA",テーブル1[[#This Row],[Olon]],テーブル1[[#This Row],[出発地施設経度.世界測地系.]])</f>
        <v>139.46627492755999</v>
      </c>
      <c r="BX539">
        <f>IF(テーブル1[[#This Row],[到着地施設緯度.世界測地系.]]="NA",テーブル1[[#This Row],[Dlat]],テーブル1[[#This Row],[到着地施設緯度.世界測地系.]])</f>
        <v>35.396414993014901</v>
      </c>
      <c r="BY539">
        <f>IF(テーブル1[[#This Row],[到着地施設経度.世界測地系.]]="NA",テーブル1[[#This Row],[Dlon]],テーブル1[[#This Row],[到着地施設経度.世界測地系.]])</f>
        <v>139.46612472081</v>
      </c>
      <c r="BZ539" t="s">
        <v>84</v>
      </c>
      <c r="CA539" t="s">
        <v>84</v>
      </c>
      <c r="CB539" t="s">
        <v>84</v>
      </c>
      <c r="CC539" t="s">
        <v>84</v>
      </c>
      <c r="CD539">
        <v>35.398169208006699</v>
      </c>
      <c r="CE539">
        <v>139.46627492755999</v>
      </c>
      <c r="CF539">
        <v>35.396414993014901</v>
      </c>
      <c r="CG539">
        <v>139.46612472081</v>
      </c>
    </row>
    <row r="540" spans="2:85" x14ac:dyDescent="0.4">
      <c r="B540">
        <v>226218</v>
      </c>
      <c r="C540" t="s">
        <v>117</v>
      </c>
      <c r="D540">
        <v>200</v>
      </c>
      <c r="E540" t="s">
        <v>88</v>
      </c>
      <c r="F540" s="1">
        <v>39806.304965277777</v>
      </c>
      <c r="G540" s="1">
        <v>39806.800543981481</v>
      </c>
      <c r="H540">
        <v>42818</v>
      </c>
      <c r="I540" t="str">
        <f>テーブル1[[#This Row],[出発地緯度]]&amp;","&amp;テーブル1[[#This Row],[出発地経度]]</f>
        <v>35.3964149930149,139.46612472081</v>
      </c>
      <c r="J540" t="str">
        <f>テーブル1[[#This Row],[到着地緯度]]&amp;","&amp;テーブル1[[#This Row],[到着地経度]]</f>
        <v>35.4645753105319,139.621156407009</v>
      </c>
      <c r="M540" t="s">
        <v>82</v>
      </c>
      <c r="N540" t="s">
        <v>87</v>
      </c>
      <c r="O540" t="s">
        <v>82</v>
      </c>
      <c r="AB540">
        <v>200</v>
      </c>
      <c r="AC540" s="1">
        <v>39806.311226851853</v>
      </c>
      <c r="AD540">
        <v>420</v>
      </c>
      <c r="AE540" s="1">
        <v>39806.336134259262</v>
      </c>
      <c r="AF540" t="s">
        <v>84</v>
      </c>
      <c r="AH540" t="s">
        <v>84</v>
      </c>
      <c r="AJ540" t="s">
        <v>84</v>
      </c>
      <c r="AL540" t="s">
        <v>84</v>
      </c>
      <c r="AN540" t="s">
        <v>84</v>
      </c>
      <c r="AP540" t="s">
        <v>84</v>
      </c>
      <c r="AR540" t="s">
        <v>84</v>
      </c>
      <c r="AT540" t="s">
        <v>84</v>
      </c>
      <c r="AV540" t="s">
        <v>84</v>
      </c>
      <c r="AX540" t="s">
        <v>84</v>
      </c>
      <c r="AZ540" t="s">
        <v>84</v>
      </c>
      <c r="BB540" t="s">
        <v>84</v>
      </c>
      <c r="BD540">
        <v>11611</v>
      </c>
      <c r="BE540" t="s">
        <v>84</v>
      </c>
      <c r="BF540" t="s">
        <v>84</v>
      </c>
      <c r="BH540" t="s">
        <v>84</v>
      </c>
      <c r="BI540" t="s">
        <v>84</v>
      </c>
      <c r="BJ540" t="s">
        <v>84</v>
      </c>
      <c r="BK540" t="s">
        <v>84</v>
      </c>
      <c r="BM540" t="s">
        <v>84</v>
      </c>
      <c r="BN540" t="s">
        <v>84</v>
      </c>
      <c r="BO540" t="s">
        <v>84</v>
      </c>
      <c r="BQ540">
        <v>0</v>
      </c>
      <c r="BR540">
        <v>1</v>
      </c>
      <c r="BS540">
        <v>1</v>
      </c>
      <c r="BT540">
        <v>1</v>
      </c>
      <c r="BU540">
        <v>420</v>
      </c>
      <c r="BV540">
        <f>IF(テーブル1[[#This Row],[出発地施設緯度.世界測地系.]]="NA",テーブル1[[#This Row],[Olat]],テーブル1[[#This Row],[出発地施設緯度.世界測地系.]])</f>
        <v>35.396414993014901</v>
      </c>
      <c r="BW540">
        <f>IF(テーブル1[[#This Row],[出発地施設経度.世界測地系.]]="NA",テーブル1[[#This Row],[Olon]],テーブル1[[#This Row],[出発地施設経度.世界測地系.]])</f>
        <v>139.46612472081</v>
      </c>
      <c r="BX540">
        <f>IF(テーブル1[[#This Row],[到着地施設緯度.世界測地系.]]="NA",テーブル1[[#This Row],[Dlat]],テーブル1[[#This Row],[到着地施設緯度.世界測地系.]])</f>
        <v>35.464575310531899</v>
      </c>
      <c r="BY540">
        <f>IF(テーブル1[[#This Row],[到着地施設経度.世界測地系.]]="NA",テーブル1[[#This Row],[Dlon]],テーブル1[[#This Row],[到着地施設経度.世界測地系.]])</f>
        <v>139.62115640700901</v>
      </c>
      <c r="BZ540" t="s">
        <v>84</v>
      </c>
      <c r="CA540" t="s">
        <v>84</v>
      </c>
      <c r="CB540" t="s">
        <v>84</v>
      </c>
      <c r="CC540" t="s">
        <v>84</v>
      </c>
      <c r="CD540">
        <v>35.396414993014901</v>
      </c>
      <c r="CE540">
        <v>139.46612472081</v>
      </c>
      <c r="CF540">
        <v>35.464575310531899</v>
      </c>
      <c r="CG540">
        <v>139.62115640700901</v>
      </c>
    </row>
    <row r="541" spans="2:85" x14ac:dyDescent="0.4">
      <c r="B541">
        <v>226218</v>
      </c>
      <c r="C541" t="s">
        <v>117</v>
      </c>
      <c r="D541">
        <v>200</v>
      </c>
      <c r="E541" t="s">
        <v>88</v>
      </c>
      <c r="F541" s="1">
        <v>39806.304965277777</v>
      </c>
      <c r="G541" s="1">
        <v>39806.800543981481</v>
      </c>
      <c r="H541">
        <v>42818</v>
      </c>
      <c r="I541" t="str">
        <f>テーブル1[[#This Row],[出発地緯度]]&amp;","&amp;テーブル1[[#This Row],[出発地経度]]</f>
        <v>35.4645056149878,139.620984724476</v>
      </c>
      <c r="J541" t="str">
        <f>テーブル1[[#This Row],[到着地緯度]]&amp;","&amp;テーブル1[[#This Row],[到着地経度]]</f>
        <v>35.3973162866784,139.465556026538</v>
      </c>
      <c r="M541" t="s">
        <v>82</v>
      </c>
      <c r="N541" t="s">
        <v>87</v>
      </c>
      <c r="O541" t="s">
        <v>82</v>
      </c>
      <c r="AB541">
        <v>200</v>
      </c>
      <c r="AC541" s="1">
        <v>39806.311226851853</v>
      </c>
      <c r="AD541">
        <v>420</v>
      </c>
      <c r="AE541" s="1">
        <v>39806.336134259262</v>
      </c>
      <c r="AF541" t="s">
        <v>84</v>
      </c>
      <c r="AH541" t="s">
        <v>84</v>
      </c>
      <c r="AJ541" t="s">
        <v>84</v>
      </c>
      <c r="AL541" t="s">
        <v>84</v>
      </c>
      <c r="AN541" t="s">
        <v>84</v>
      </c>
      <c r="AP541" t="s">
        <v>84</v>
      </c>
      <c r="AR541" t="s">
        <v>84</v>
      </c>
      <c r="AT541" t="s">
        <v>84</v>
      </c>
      <c r="AV541" t="s">
        <v>84</v>
      </c>
      <c r="AX541" t="s">
        <v>84</v>
      </c>
      <c r="AZ541" t="s">
        <v>84</v>
      </c>
      <c r="BB541" t="s">
        <v>84</v>
      </c>
      <c r="BD541">
        <v>11612</v>
      </c>
      <c r="BE541" t="s">
        <v>84</v>
      </c>
      <c r="BF541" t="s">
        <v>84</v>
      </c>
      <c r="BH541" t="s">
        <v>84</v>
      </c>
      <c r="BI541" t="s">
        <v>84</v>
      </c>
      <c r="BJ541" t="s">
        <v>84</v>
      </c>
      <c r="BK541" t="s">
        <v>84</v>
      </c>
      <c r="BM541" t="s">
        <v>84</v>
      </c>
      <c r="BN541" t="s">
        <v>84</v>
      </c>
      <c r="BO541" t="s">
        <v>84</v>
      </c>
      <c r="BQ541">
        <v>0</v>
      </c>
      <c r="BR541">
        <v>1</v>
      </c>
      <c r="BS541">
        <v>1</v>
      </c>
      <c r="BT541">
        <v>1</v>
      </c>
      <c r="BU541">
        <v>420</v>
      </c>
      <c r="BV541">
        <f>IF(テーブル1[[#This Row],[出発地施設緯度.世界測地系.]]="NA",テーブル1[[#This Row],[Olat]],テーブル1[[#This Row],[出発地施設緯度.世界測地系.]])</f>
        <v>35.4645056149878</v>
      </c>
      <c r="BW541">
        <f>IF(テーブル1[[#This Row],[出発地施設経度.世界測地系.]]="NA",テーブル1[[#This Row],[Olon]],テーブル1[[#This Row],[出発地施設経度.世界測地系.]])</f>
        <v>139.62098472447599</v>
      </c>
      <c r="BX541">
        <f>IF(テーブル1[[#This Row],[到着地施設緯度.世界測地系.]]="NA",テーブル1[[#This Row],[Dlat]],テーブル1[[#This Row],[到着地施設緯度.世界測地系.]])</f>
        <v>35.397316286678397</v>
      </c>
      <c r="BY541">
        <f>IF(テーブル1[[#This Row],[到着地施設経度.世界測地系.]]="NA",テーブル1[[#This Row],[Dlon]],テーブル1[[#This Row],[到着地施設経度.世界測地系.]])</f>
        <v>139.465556026538</v>
      </c>
      <c r="BZ541" t="s">
        <v>84</v>
      </c>
      <c r="CA541" t="s">
        <v>84</v>
      </c>
      <c r="CB541" t="s">
        <v>84</v>
      </c>
      <c r="CC541" t="s">
        <v>84</v>
      </c>
      <c r="CD541">
        <v>35.4645056149878</v>
      </c>
      <c r="CE541">
        <v>139.62098472447599</v>
      </c>
      <c r="CF541">
        <v>35.397316286678397</v>
      </c>
      <c r="CG541">
        <v>139.465556026538</v>
      </c>
    </row>
    <row r="542" spans="2:85" x14ac:dyDescent="0.4">
      <c r="B542">
        <v>187944</v>
      </c>
      <c r="C542" t="s">
        <v>117</v>
      </c>
      <c r="D542">
        <v>400</v>
      </c>
      <c r="E542" t="s">
        <v>78</v>
      </c>
      <c r="F542" s="1">
        <v>39769.305775462963</v>
      </c>
      <c r="G542" s="1">
        <v>39769.714155092595</v>
      </c>
      <c r="H542">
        <v>35284</v>
      </c>
      <c r="I542" t="str">
        <f>テーブル1[[#This Row],[出発地緯度]]&amp;","&amp;テーブル1[[#This Row],[出発地経度]]</f>
        <v>35.3983461892634,139.466285618523</v>
      </c>
      <c r="J542" t="str">
        <f>テーブル1[[#This Row],[到着地緯度]]&amp;","&amp;テーブル1[[#This Row],[到着地経度]]</f>
        <v>35.463244974844,139.622416963578</v>
      </c>
      <c r="M542" t="s">
        <v>82</v>
      </c>
      <c r="N542" t="s">
        <v>87</v>
      </c>
      <c r="AB542">
        <v>200</v>
      </c>
      <c r="AC542" s="1">
        <v>39769.311585648145</v>
      </c>
      <c r="AD542" t="s">
        <v>84</v>
      </c>
      <c r="AF542" t="s">
        <v>84</v>
      </c>
      <c r="AH542" t="s">
        <v>84</v>
      </c>
      <c r="AJ542" t="s">
        <v>84</v>
      </c>
      <c r="AL542" t="s">
        <v>84</v>
      </c>
      <c r="AN542" t="s">
        <v>84</v>
      </c>
      <c r="AP542" t="s">
        <v>84</v>
      </c>
      <c r="AR542" t="s">
        <v>84</v>
      </c>
      <c r="AT542" t="s">
        <v>84</v>
      </c>
      <c r="AV542" t="s">
        <v>84</v>
      </c>
      <c r="AX542" t="s">
        <v>84</v>
      </c>
      <c r="AZ542" t="s">
        <v>84</v>
      </c>
      <c r="BB542" t="s">
        <v>84</v>
      </c>
      <c r="BD542">
        <v>1280</v>
      </c>
      <c r="BE542" t="s">
        <v>84</v>
      </c>
      <c r="BF542" t="s">
        <v>84</v>
      </c>
      <c r="BH542" t="s">
        <v>84</v>
      </c>
      <c r="BI542" t="s">
        <v>84</v>
      </c>
      <c r="BJ542" t="s">
        <v>84</v>
      </c>
      <c r="BK542" t="s">
        <v>84</v>
      </c>
      <c r="BM542" t="s">
        <v>84</v>
      </c>
      <c r="BN542" t="s">
        <v>84</v>
      </c>
      <c r="BO542" t="s">
        <v>84</v>
      </c>
      <c r="BQ542">
        <v>0</v>
      </c>
      <c r="BR542">
        <v>1</v>
      </c>
      <c r="BS542">
        <v>1</v>
      </c>
      <c r="BT542">
        <v>1</v>
      </c>
      <c r="BU542">
        <v>420</v>
      </c>
      <c r="BV542">
        <f>IF(テーブル1[[#This Row],[出発地施設緯度.世界測地系.]]="NA",テーブル1[[#This Row],[Olat]],テーブル1[[#This Row],[出発地施設緯度.世界測地系.]])</f>
        <v>35.3983461892634</v>
      </c>
      <c r="BW542">
        <f>IF(テーブル1[[#This Row],[出発地施設経度.世界測地系.]]="NA",テーブル1[[#This Row],[Olon]],テーブル1[[#This Row],[出発地施設経度.世界測地系.]])</f>
        <v>139.46628561852299</v>
      </c>
      <c r="BX542">
        <f>IF(テーブル1[[#This Row],[到着地施設緯度.世界測地系.]]="NA",テーブル1[[#This Row],[Dlat]],テーブル1[[#This Row],[到着地施設緯度.世界測地系.]])</f>
        <v>35.463244974844002</v>
      </c>
      <c r="BY542">
        <f>IF(テーブル1[[#This Row],[到着地施設経度.世界測地系.]]="NA",テーブル1[[#This Row],[Dlon]],テーブル1[[#This Row],[到着地施設経度.世界測地系.]])</f>
        <v>139.62241696357799</v>
      </c>
      <c r="BZ542" t="s">
        <v>84</v>
      </c>
      <c r="CA542" t="s">
        <v>84</v>
      </c>
      <c r="CB542" t="s">
        <v>84</v>
      </c>
      <c r="CC542" t="s">
        <v>84</v>
      </c>
      <c r="CD542">
        <v>35.3983461892634</v>
      </c>
      <c r="CE542">
        <v>139.46628561852299</v>
      </c>
      <c r="CF542">
        <v>35.463244974844002</v>
      </c>
      <c r="CG542">
        <v>139.62241696357799</v>
      </c>
    </row>
    <row r="543" spans="2:85" x14ac:dyDescent="0.4">
      <c r="B543">
        <v>210286</v>
      </c>
      <c r="C543" t="s">
        <v>117</v>
      </c>
      <c r="D543">
        <v>400</v>
      </c>
      <c r="E543" t="s">
        <v>78</v>
      </c>
      <c r="F543" s="1">
        <v>39793.307199074072</v>
      </c>
      <c r="G543" s="1">
        <v>39793.343576388892</v>
      </c>
      <c r="H543">
        <v>3143</v>
      </c>
      <c r="I543" t="str">
        <f>テーブル1[[#This Row],[出発地緯度]]&amp;","&amp;テーブル1[[#This Row],[出発地経度]]</f>
        <v>35.3983998756492,139.465834953478</v>
      </c>
      <c r="J543" t="str">
        <f>テーブル1[[#This Row],[到着地緯度]]&amp;","&amp;テーブル1[[#This Row],[到着地経度]]</f>
        <v>35.4636848379153,139.622996295211</v>
      </c>
      <c r="M543" t="s">
        <v>82</v>
      </c>
      <c r="N543" t="s">
        <v>87</v>
      </c>
      <c r="O543" t="s">
        <v>82</v>
      </c>
      <c r="AB543">
        <v>200</v>
      </c>
      <c r="AC543" s="1">
        <v>39793.311874999999</v>
      </c>
      <c r="AD543">
        <v>420</v>
      </c>
      <c r="AE543" s="1">
        <v>39793.336724537039</v>
      </c>
      <c r="AF543" t="s">
        <v>84</v>
      </c>
      <c r="AH543" t="s">
        <v>84</v>
      </c>
      <c r="AJ543" t="s">
        <v>84</v>
      </c>
      <c r="AL543" t="s">
        <v>84</v>
      </c>
      <c r="AN543" t="s">
        <v>84</v>
      </c>
      <c r="AP543" t="s">
        <v>84</v>
      </c>
      <c r="AR543" t="s">
        <v>84</v>
      </c>
      <c r="AT543" t="s">
        <v>84</v>
      </c>
      <c r="AV543" t="s">
        <v>84</v>
      </c>
      <c r="AX543" t="s">
        <v>84</v>
      </c>
      <c r="AZ543" t="s">
        <v>84</v>
      </c>
      <c r="BB543" t="s">
        <v>84</v>
      </c>
      <c r="BD543">
        <v>8066</v>
      </c>
      <c r="BE543" t="s">
        <v>84</v>
      </c>
      <c r="BF543" t="s">
        <v>84</v>
      </c>
      <c r="BH543" t="s">
        <v>84</v>
      </c>
      <c r="BI543" t="s">
        <v>84</v>
      </c>
      <c r="BJ543" t="s">
        <v>84</v>
      </c>
      <c r="BK543" t="s">
        <v>84</v>
      </c>
      <c r="BM543" t="s">
        <v>84</v>
      </c>
      <c r="BN543" t="s">
        <v>84</v>
      </c>
      <c r="BO543" t="s">
        <v>84</v>
      </c>
      <c r="BQ543">
        <v>0</v>
      </c>
      <c r="BR543">
        <v>1</v>
      </c>
      <c r="BS543">
        <v>1</v>
      </c>
      <c r="BT543">
        <v>1</v>
      </c>
      <c r="BU543">
        <v>420</v>
      </c>
      <c r="BV543">
        <f>IF(テーブル1[[#This Row],[出発地施設緯度.世界測地系.]]="NA",テーブル1[[#This Row],[Olat]],テーブル1[[#This Row],[出発地施設緯度.世界測地系.]])</f>
        <v>35.398399875649197</v>
      </c>
      <c r="BW543">
        <f>IF(テーブル1[[#This Row],[出発地施設経度.世界測地系.]]="NA",テーブル1[[#This Row],[Olon]],テーブル1[[#This Row],[出発地施設経度.世界測地系.]])</f>
        <v>139.46583495347801</v>
      </c>
      <c r="BX543">
        <f>IF(テーブル1[[#This Row],[到着地施設緯度.世界測地系.]]="NA",テーブル1[[#This Row],[Dlat]],テーブル1[[#This Row],[到着地施設緯度.世界測地系.]])</f>
        <v>35.463684837915302</v>
      </c>
      <c r="BY543">
        <f>IF(テーブル1[[#This Row],[到着地施設経度.世界測地系.]]="NA",テーブル1[[#This Row],[Dlon]],テーブル1[[#This Row],[到着地施設経度.世界測地系.]])</f>
        <v>139.62299629521101</v>
      </c>
      <c r="BZ543" t="s">
        <v>84</v>
      </c>
      <c r="CA543" t="s">
        <v>84</v>
      </c>
      <c r="CB543" t="s">
        <v>84</v>
      </c>
      <c r="CC543" t="s">
        <v>84</v>
      </c>
      <c r="CD543">
        <v>35.398399875649197</v>
      </c>
      <c r="CE543">
        <v>139.46583495347801</v>
      </c>
      <c r="CF543">
        <v>35.463684837915302</v>
      </c>
      <c r="CG543">
        <v>139.62299629521101</v>
      </c>
    </row>
    <row r="544" spans="2:85" x14ac:dyDescent="0.4">
      <c r="B544">
        <v>187636</v>
      </c>
      <c r="C544" t="s">
        <v>117</v>
      </c>
      <c r="D544">
        <v>100</v>
      </c>
      <c r="E544" t="s">
        <v>101</v>
      </c>
      <c r="F544" s="1">
        <v>39767.291666666664</v>
      </c>
      <c r="G544" s="1">
        <v>39767.340277777781</v>
      </c>
      <c r="H544">
        <v>4200</v>
      </c>
      <c r="I544" t="str">
        <f>テーブル1[[#This Row],[出発地緯度]]&amp;","&amp;テーブル1[[#This Row],[出発地経度]]</f>
        <v>35.3981008167611,139.466357323866</v>
      </c>
      <c r="J544" t="str">
        <f>テーブル1[[#This Row],[到着地緯度]]&amp;","&amp;テーブル1[[#This Row],[到着地経度]]</f>
        <v>35.4610953867196,139.621383848359</v>
      </c>
      <c r="K544" t="s">
        <v>79</v>
      </c>
      <c r="L544" t="s">
        <v>128</v>
      </c>
      <c r="M544" t="s">
        <v>82</v>
      </c>
      <c r="N544" t="s">
        <v>87</v>
      </c>
      <c r="O544" t="s">
        <v>82</v>
      </c>
      <c r="AB544">
        <v>200</v>
      </c>
      <c r="AC544" s="1">
        <v>39767.299305555556</v>
      </c>
      <c r="AD544">
        <v>420</v>
      </c>
      <c r="AE544" s="1">
        <v>39767.326388888891</v>
      </c>
      <c r="AF544" t="s">
        <v>84</v>
      </c>
      <c r="AH544" t="s">
        <v>84</v>
      </c>
      <c r="AJ544" t="s">
        <v>84</v>
      </c>
      <c r="AL544" t="s">
        <v>84</v>
      </c>
      <c r="AN544" t="s">
        <v>84</v>
      </c>
      <c r="AP544" t="s">
        <v>84</v>
      </c>
      <c r="AR544" t="s">
        <v>84</v>
      </c>
      <c r="AT544" t="s">
        <v>84</v>
      </c>
      <c r="AV544" t="s">
        <v>84</v>
      </c>
      <c r="AX544" t="s">
        <v>84</v>
      </c>
      <c r="AZ544" t="s">
        <v>84</v>
      </c>
      <c r="BB544" t="s">
        <v>84</v>
      </c>
      <c r="BD544">
        <v>1080</v>
      </c>
      <c r="BE544">
        <v>150</v>
      </c>
      <c r="BF544">
        <v>110</v>
      </c>
      <c r="BG544" t="s">
        <v>79</v>
      </c>
      <c r="BH544">
        <v>35.3948489</v>
      </c>
      <c r="BI544">
        <v>139.46952880000001</v>
      </c>
      <c r="BJ544">
        <v>151</v>
      </c>
      <c r="BK544">
        <v>120</v>
      </c>
      <c r="BL544" t="s">
        <v>107</v>
      </c>
      <c r="BM544">
        <v>35.4578475</v>
      </c>
      <c r="BN544">
        <v>139.6245711</v>
      </c>
      <c r="BO544">
        <v>1</v>
      </c>
      <c r="BP544" t="s">
        <v>81</v>
      </c>
      <c r="BQ544">
        <v>1</v>
      </c>
      <c r="BR544">
        <v>3</v>
      </c>
      <c r="BS544">
        <v>1</v>
      </c>
      <c r="BT544">
        <v>1</v>
      </c>
      <c r="BU544">
        <v>420</v>
      </c>
      <c r="BV544">
        <f>IF(テーブル1[[#This Row],[出発地施設緯度.世界測地系.]]="NA",テーブル1[[#This Row],[Olat]],テーブル1[[#This Row],[出発地施設緯度.世界測地系.]])</f>
        <v>35.398100816761101</v>
      </c>
      <c r="BW544">
        <f>IF(テーブル1[[#This Row],[出発地施設経度.世界測地系.]]="NA",テーブル1[[#This Row],[Olon]],テーブル1[[#This Row],[出発地施設経度.世界測地系.]])</f>
        <v>139.46635732386599</v>
      </c>
      <c r="BX544">
        <f>IF(テーブル1[[#This Row],[到着地施設緯度.世界測地系.]]="NA",テーブル1[[#This Row],[Dlat]],テーブル1[[#This Row],[到着地施設緯度.世界測地系.]])</f>
        <v>35.461095386719599</v>
      </c>
      <c r="BY544">
        <f>IF(テーブル1[[#This Row],[到着地施設経度.世界測地系.]]="NA",テーブル1[[#This Row],[Dlon]],テーブル1[[#This Row],[到着地施設経度.世界測地系.]])</f>
        <v>139.62138384835899</v>
      </c>
      <c r="BZ544">
        <v>35.398100816761101</v>
      </c>
      <c r="CA544">
        <v>139.46635732386599</v>
      </c>
      <c r="CB544">
        <v>35.461095386719599</v>
      </c>
      <c r="CC544">
        <v>139.62138384835899</v>
      </c>
      <c r="CD544">
        <v>35.398786130680897</v>
      </c>
      <c r="CE544">
        <v>139.46562575306601</v>
      </c>
      <c r="CF544">
        <v>35.396538481210698</v>
      </c>
      <c r="CG544">
        <v>139.46620510844801</v>
      </c>
    </row>
    <row r="545" spans="2:85" x14ac:dyDescent="0.4">
      <c r="B545">
        <v>187636</v>
      </c>
      <c r="C545" t="s">
        <v>117</v>
      </c>
      <c r="D545">
        <v>100</v>
      </c>
      <c r="E545" t="s">
        <v>101</v>
      </c>
      <c r="F545" s="1">
        <v>39767.291666666664</v>
      </c>
      <c r="G545" s="1">
        <v>39767.340277777781</v>
      </c>
      <c r="H545">
        <v>4200</v>
      </c>
      <c r="I545" t="str">
        <f>テーブル1[[#This Row],[出発地緯度]]&amp;","&amp;テーブル1[[#This Row],[出発地経度]]</f>
        <v>35.3981008167611,139.466357323866</v>
      </c>
      <c r="J545" t="str">
        <f>テーブル1[[#This Row],[到着地緯度]]&amp;","&amp;テーブル1[[#This Row],[到着地経度]]</f>
        <v>35.4610953867196,139.621383848359</v>
      </c>
      <c r="K545" t="s">
        <v>79</v>
      </c>
      <c r="L545" t="s">
        <v>128</v>
      </c>
      <c r="M545" t="s">
        <v>82</v>
      </c>
      <c r="N545" t="s">
        <v>87</v>
      </c>
      <c r="O545" t="s">
        <v>82</v>
      </c>
      <c r="AB545">
        <v>200</v>
      </c>
      <c r="AC545" s="1">
        <v>39767.299305555556</v>
      </c>
      <c r="AD545">
        <v>420</v>
      </c>
      <c r="AE545" s="1">
        <v>39767.326388888891</v>
      </c>
      <c r="AF545" t="s">
        <v>84</v>
      </c>
      <c r="AH545" t="s">
        <v>84</v>
      </c>
      <c r="AJ545" t="s">
        <v>84</v>
      </c>
      <c r="AL545" t="s">
        <v>84</v>
      </c>
      <c r="AN545" t="s">
        <v>84</v>
      </c>
      <c r="AP545" t="s">
        <v>84</v>
      </c>
      <c r="AR545" t="s">
        <v>84</v>
      </c>
      <c r="AT545" t="s">
        <v>84</v>
      </c>
      <c r="AV545" t="s">
        <v>84</v>
      </c>
      <c r="AX545" t="s">
        <v>84</v>
      </c>
      <c r="AZ545" t="s">
        <v>84</v>
      </c>
      <c r="BB545" t="s">
        <v>84</v>
      </c>
      <c r="BD545">
        <v>1081</v>
      </c>
      <c r="BE545">
        <v>150</v>
      </c>
      <c r="BF545">
        <v>110</v>
      </c>
      <c r="BG545" t="s">
        <v>79</v>
      </c>
      <c r="BH545">
        <v>35.3948489</v>
      </c>
      <c r="BI545">
        <v>139.46952880000001</v>
      </c>
      <c r="BJ545">
        <v>151</v>
      </c>
      <c r="BK545">
        <v>120</v>
      </c>
      <c r="BL545" t="s">
        <v>107</v>
      </c>
      <c r="BM545">
        <v>35.4578475</v>
      </c>
      <c r="BN545">
        <v>139.6245711</v>
      </c>
      <c r="BO545">
        <v>1</v>
      </c>
      <c r="BP545" t="s">
        <v>81</v>
      </c>
      <c r="BQ545">
        <v>1</v>
      </c>
      <c r="BR545">
        <v>3</v>
      </c>
      <c r="BS545">
        <v>1</v>
      </c>
      <c r="BT545">
        <v>1</v>
      </c>
      <c r="BU545">
        <v>420</v>
      </c>
      <c r="BV545">
        <f>IF(テーブル1[[#This Row],[出発地施設緯度.世界測地系.]]="NA",テーブル1[[#This Row],[Olat]],テーブル1[[#This Row],[出発地施設緯度.世界測地系.]])</f>
        <v>35.398100816761101</v>
      </c>
      <c r="BW545">
        <f>IF(テーブル1[[#This Row],[出発地施設経度.世界測地系.]]="NA",テーブル1[[#This Row],[Olon]],テーブル1[[#This Row],[出発地施設経度.世界測地系.]])</f>
        <v>139.46635732386599</v>
      </c>
      <c r="BX545">
        <f>IF(テーブル1[[#This Row],[到着地施設緯度.世界測地系.]]="NA",テーブル1[[#This Row],[Dlat]],テーブル1[[#This Row],[到着地施設緯度.世界測地系.]])</f>
        <v>35.461095386719599</v>
      </c>
      <c r="BY545">
        <f>IF(テーブル1[[#This Row],[到着地施設経度.世界測地系.]]="NA",テーブル1[[#This Row],[Dlon]],テーブル1[[#This Row],[到着地施設経度.世界測地系.]])</f>
        <v>139.62138384835899</v>
      </c>
      <c r="BZ545">
        <v>35.398100816761101</v>
      </c>
      <c r="CA545">
        <v>139.46635732386599</v>
      </c>
      <c r="CB545">
        <v>35.461095386719599</v>
      </c>
      <c r="CC545">
        <v>139.62138384835899</v>
      </c>
      <c r="CD545">
        <v>35.396414993014901</v>
      </c>
      <c r="CE545">
        <v>139.46612472081</v>
      </c>
      <c r="CF545">
        <v>35.464918614383102</v>
      </c>
      <c r="CG545">
        <v>139.62347909830299</v>
      </c>
    </row>
    <row r="546" spans="2:85" x14ac:dyDescent="0.4">
      <c r="B546">
        <v>187636</v>
      </c>
      <c r="C546" t="s">
        <v>117</v>
      </c>
      <c r="D546">
        <v>100</v>
      </c>
      <c r="E546" t="s">
        <v>101</v>
      </c>
      <c r="F546" s="1">
        <v>39767.291666666664</v>
      </c>
      <c r="G546" s="1">
        <v>39767.340277777781</v>
      </c>
      <c r="H546">
        <v>4200</v>
      </c>
      <c r="I546" t="str">
        <f>テーブル1[[#This Row],[出発地緯度]]&amp;","&amp;テーブル1[[#This Row],[出発地経度]]</f>
        <v>35.3981008167611,139.466357323866</v>
      </c>
      <c r="J546" t="str">
        <f>テーブル1[[#This Row],[到着地緯度]]&amp;","&amp;テーブル1[[#This Row],[到着地経度]]</f>
        <v>35.4610953867196,139.621383848359</v>
      </c>
      <c r="K546" t="s">
        <v>79</v>
      </c>
      <c r="L546" t="s">
        <v>128</v>
      </c>
      <c r="M546" t="s">
        <v>82</v>
      </c>
      <c r="N546" t="s">
        <v>87</v>
      </c>
      <c r="O546" t="s">
        <v>82</v>
      </c>
      <c r="AB546">
        <v>200</v>
      </c>
      <c r="AC546" s="1">
        <v>39767.299305555556</v>
      </c>
      <c r="AD546">
        <v>420</v>
      </c>
      <c r="AE546" s="1">
        <v>39767.326388888891</v>
      </c>
      <c r="AF546" t="s">
        <v>84</v>
      </c>
      <c r="AH546" t="s">
        <v>84</v>
      </c>
      <c r="AJ546" t="s">
        <v>84</v>
      </c>
      <c r="AL546" t="s">
        <v>84</v>
      </c>
      <c r="AN546" t="s">
        <v>84</v>
      </c>
      <c r="AP546" t="s">
        <v>84</v>
      </c>
      <c r="AR546" t="s">
        <v>84</v>
      </c>
      <c r="AT546" t="s">
        <v>84</v>
      </c>
      <c r="AV546" t="s">
        <v>84</v>
      </c>
      <c r="AX546" t="s">
        <v>84</v>
      </c>
      <c r="AZ546" t="s">
        <v>84</v>
      </c>
      <c r="BB546" t="s">
        <v>84</v>
      </c>
      <c r="BD546">
        <v>1082</v>
      </c>
      <c r="BE546">
        <v>150</v>
      </c>
      <c r="BF546">
        <v>110</v>
      </c>
      <c r="BG546" t="s">
        <v>79</v>
      </c>
      <c r="BH546">
        <v>35.3948489</v>
      </c>
      <c r="BI546">
        <v>139.46952880000001</v>
      </c>
      <c r="BJ546">
        <v>151</v>
      </c>
      <c r="BK546">
        <v>120</v>
      </c>
      <c r="BL546" t="s">
        <v>107</v>
      </c>
      <c r="BM546">
        <v>35.4578475</v>
      </c>
      <c r="BN546">
        <v>139.6245711</v>
      </c>
      <c r="BO546">
        <v>1</v>
      </c>
      <c r="BP546" t="s">
        <v>81</v>
      </c>
      <c r="BQ546">
        <v>1</v>
      </c>
      <c r="BR546">
        <v>3</v>
      </c>
      <c r="BS546">
        <v>1</v>
      </c>
      <c r="BT546">
        <v>1</v>
      </c>
      <c r="BU546">
        <v>420</v>
      </c>
      <c r="BV546">
        <f>IF(テーブル1[[#This Row],[出発地施設緯度.世界測地系.]]="NA",テーブル1[[#This Row],[Olat]],テーブル1[[#This Row],[出発地施設緯度.世界測地系.]])</f>
        <v>35.398100816761101</v>
      </c>
      <c r="BW546">
        <f>IF(テーブル1[[#This Row],[出発地施設経度.世界測地系.]]="NA",テーブル1[[#This Row],[Olon]],テーブル1[[#This Row],[出発地施設経度.世界測地系.]])</f>
        <v>139.46635732386599</v>
      </c>
      <c r="BX546">
        <f>IF(テーブル1[[#This Row],[到着地施設緯度.世界測地系.]]="NA",テーブル1[[#This Row],[Dlat]],テーブル1[[#This Row],[到着地施設緯度.世界測地系.]])</f>
        <v>35.461095386719599</v>
      </c>
      <c r="BY546">
        <f>IF(テーブル1[[#This Row],[到着地施設経度.世界測地系.]]="NA",テーブル1[[#This Row],[Dlon]],テーブル1[[#This Row],[到着地施設経度.世界測地系.]])</f>
        <v>139.62138384835899</v>
      </c>
      <c r="BZ546">
        <v>35.398100816761101</v>
      </c>
      <c r="CA546">
        <v>139.46635732386599</v>
      </c>
      <c r="CB546">
        <v>35.461095386719599</v>
      </c>
      <c r="CC546">
        <v>139.62138384835899</v>
      </c>
      <c r="CD546">
        <v>35.4650849661381</v>
      </c>
      <c r="CE546">
        <v>139.62173573542799</v>
      </c>
      <c r="CF546">
        <v>35.462477847996396</v>
      </c>
      <c r="CG546">
        <v>139.62190744121699</v>
      </c>
    </row>
    <row r="547" spans="2:85" x14ac:dyDescent="0.4">
      <c r="B547">
        <v>188400</v>
      </c>
      <c r="C547" t="s">
        <v>117</v>
      </c>
      <c r="D547">
        <v>100</v>
      </c>
      <c r="E547" t="s">
        <v>101</v>
      </c>
      <c r="F547" s="1">
        <v>39771.305451388886</v>
      </c>
      <c r="G547" s="1">
        <v>39771.343842592592</v>
      </c>
      <c r="H547">
        <v>3317</v>
      </c>
      <c r="I547" t="str">
        <f>テーブル1[[#This Row],[出発地緯度]]&amp;","&amp;テーブル1[[#This Row],[出発地経度]]</f>
        <v>35.3981008167611,139.466357323866</v>
      </c>
      <c r="J547" t="str">
        <f>テーブル1[[#This Row],[到着地緯度]]&amp;","&amp;テーブル1[[#This Row],[到着地経度]]</f>
        <v>35.4610953867196,139.621383848359</v>
      </c>
      <c r="K547" t="s">
        <v>79</v>
      </c>
      <c r="L547" t="s">
        <v>128</v>
      </c>
      <c r="M547" t="s">
        <v>82</v>
      </c>
      <c r="N547" t="s">
        <v>87</v>
      </c>
      <c r="O547" t="s">
        <v>82</v>
      </c>
      <c r="AB547">
        <v>200</v>
      </c>
      <c r="AC547" s="1">
        <v>39771.31013888889</v>
      </c>
      <c r="AD547">
        <v>420</v>
      </c>
      <c r="AE547" s="1">
        <v>39771.334745370368</v>
      </c>
      <c r="AF547" t="s">
        <v>84</v>
      </c>
      <c r="AH547" t="s">
        <v>84</v>
      </c>
      <c r="AJ547" t="s">
        <v>84</v>
      </c>
      <c r="AL547" t="s">
        <v>84</v>
      </c>
      <c r="AN547" t="s">
        <v>84</v>
      </c>
      <c r="AP547" t="s">
        <v>84</v>
      </c>
      <c r="AR547" t="s">
        <v>84</v>
      </c>
      <c r="AT547" t="s">
        <v>84</v>
      </c>
      <c r="AV547" t="s">
        <v>84</v>
      </c>
      <c r="AX547" t="s">
        <v>84</v>
      </c>
      <c r="AZ547" t="s">
        <v>84</v>
      </c>
      <c r="BB547" t="s">
        <v>84</v>
      </c>
      <c r="BD547">
        <v>1596</v>
      </c>
      <c r="BE547">
        <v>150</v>
      </c>
      <c r="BF547">
        <v>110</v>
      </c>
      <c r="BG547" t="s">
        <v>79</v>
      </c>
      <c r="BH547">
        <v>35.3948489</v>
      </c>
      <c r="BI547">
        <v>139.46952880000001</v>
      </c>
      <c r="BJ547">
        <v>151</v>
      </c>
      <c r="BK547">
        <v>120</v>
      </c>
      <c r="BL547" t="s">
        <v>107</v>
      </c>
      <c r="BM547">
        <v>35.4578475</v>
      </c>
      <c r="BN547">
        <v>139.6245711</v>
      </c>
      <c r="BO547">
        <v>1</v>
      </c>
      <c r="BP547" t="s">
        <v>81</v>
      </c>
      <c r="BQ547">
        <v>1</v>
      </c>
      <c r="BR547">
        <v>1</v>
      </c>
      <c r="BS547">
        <v>1</v>
      </c>
      <c r="BT547">
        <v>1</v>
      </c>
      <c r="BU547">
        <v>420</v>
      </c>
      <c r="BV547">
        <f>IF(テーブル1[[#This Row],[出発地施設緯度.世界測地系.]]="NA",テーブル1[[#This Row],[Olat]],テーブル1[[#This Row],[出発地施設緯度.世界測地系.]])</f>
        <v>35.398100816761101</v>
      </c>
      <c r="BW547">
        <f>IF(テーブル1[[#This Row],[出発地施設経度.世界測地系.]]="NA",テーブル1[[#This Row],[Olon]],テーブル1[[#This Row],[出発地施設経度.世界測地系.]])</f>
        <v>139.46635732386599</v>
      </c>
      <c r="BX547">
        <f>IF(テーブル1[[#This Row],[到着地施設緯度.世界測地系.]]="NA",テーブル1[[#This Row],[Dlat]],テーブル1[[#This Row],[到着地施設緯度.世界測地系.]])</f>
        <v>35.461095386719599</v>
      </c>
      <c r="BY547">
        <f>IF(テーブル1[[#This Row],[到着地施設経度.世界測地系.]]="NA",テーブル1[[#This Row],[Dlon]],テーブル1[[#This Row],[到着地施設経度.世界測地系.]])</f>
        <v>139.62138384835899</v>
      </c>
      <c r="BZ547">
        <v>35.398100816761101</v>
      </c>
      <c r="CA547">
        <v>139.46635732386599</v>
      </c>
      <c r="CB547">
        <v>35.461095386719599</v>
      </c>
      <c r="CC547">
        <v>139.62138384835899</v>
      </c>
      <c r="CD547">
        <v>35.398469677272303</v>
      </c>
      <c r="CE547">
        <v>139.46635530704901</v>
      </c>
      <c r="CF547">
        <v>35.4602998866674</v>
      </c>
      <c r="CG547">
        <v>139.62223461433399</v>
      </c>
    </row>
    <row r="548" spans="2:85" x14ac:dyDescent="0.4">
      <c r="B548">
        <v>188906</v>
      </c>
      <c r="C548" t="s">
        <v>117</v>
      </c>
      <c r="D548">
        <v>100</v>
      </c>
      <c r="E548" t="s">
        <v>101</v>
      </c>
      <c r="F548" s="1">
        <v>39772.306886574072</v>
      </c>
      <c r="G548" s="1">
        <v>39772.344560185185</v>
      </c>
      <c r="H548">
        <v>3255</v>
      </c>
      <c r="I548" t="str">
        <f>テーブル1[[#This Row],[出発地緯度]]&amp;","&amp;テーブル1[[#This Row],[出発地経度]]</f>
        <v>35.3981008167611,139.466357323866</v>
      </c>
      <c r="J548" t="str">
        <f>テーブル1[[#This Row],[到着地緯度]]&amp;","&amp;テーブル1[[#This Row],[到着地経度]]</f>
        <v>35.4610953867196,139.621383848359</v>
      </c>
      <c r="K548" t="s">
        <v>79</v>
      </c>
      <c r="L548" t="s">
        <v>128</v>
      </c>
      <c r="M548" t="s">
        <v>82</v>
      </c>
      <c r="N548" t="s">
        <v>87</v>
      </c>
      <c r="O548" t="s">
        <v>82</v>
      </c>
      <c r="AB548">
        <v>200</v>
      </c>
      <c r="AC548" s="1">
        <v>39772.311469907407</v>
      </c>
      <c r="AD548">
        <v>420</v>
      </c>
      <c r="AE548" s="1">
        <v>39772.336319444446</v>
      </c>
      <c r="AF548" t="s">
        <v>84</v>
      </c>
      <c r="AH548" t="s">
        <v>84</v>
      </c>
      <c r="AJ548" t="s">
        <v>84</v>
      </c>
      <c r="AL548" t="s">
        <v>84</v>
      </c>
      <c r="AN548" t="s">
        <v>84</v>
      </c>
      <c r="AP548" t="s">
        <v>84</v>
      </c>
      <c r="AR548" t="s">
        <v>84</v>
      </c>
      <c r="AT548" t="s">
        <v>84</v>
      </c>
      <c r="AV548" t="s">
        <v>84</v>
      </c>
      <c r="AX548" t="s">
        <v>84</v>
      </c>
      <c r="AZ548" t="s">
        <v>84</v>
      </c>
      <c r="BB548" t="s">
        <v>84</v>
      </c>
      <c r="BD548">
        <v>1862</v>
      </c>
      <c r="BE548">
        <v>150</v>
      </c>
      <c r="BF548">
        <v>110</v>
      </c>
      <c r="BG548" t="s">
        <v>79</v>
      </c>
      <c r="BH548">
        <v>35.3948489</v>
      </c>
      <c r="BI548">
        <v>139.46952880000001</v>
      </c>
      <c r="BJ548">
        <v>151</v>
      </c>
      <c r="BK548">
        <v>120</v>
      </c>
      <c r="BL548" t="s">
        <v>107</v>
      </c>
      <c r="BM548">
        <v>35.4578475</v>
      </c>
      <c r="BN548">
        <v>139.6245711</v>
      </c>
      <c r="BO548">
        <v>1</v>
      </c>
      <c r="BP548" t="s">
        <v>81</v>
      </c>
      <c r="BQ548">
        <v>1</v>
      </c>
      <c r="BR548">
        <v>1</v>
      </c>
      <c r="BS548">
        <v>1</v>
      </c>
      <c r="BT548">
        <v>1</v>
      </c>
      <c r="BU548">
        <v>420</v>
      </c>
      <c r="BV548">
        <f>IF(テーブル1[[#This Row],[出発地施設緯度.世界測地系.]]="NA",テーブル1[[#This Row],[Olat]],テーブル1[[#This Row],[出発地施設緯度.世界測地系.]])</f>
        <v>35.398100816761101</v>
      </c>
      <c r="BW548">
        <f>IF(テーブル1[[#This Row],[出発地施設経度.世界測地系.]]="NA",テーブル1[[#This Row],[Olon]],テーブル1[[#This Row],[出発地施設経度.世界測地系.]])</f>
        <v>139.46635732386599</v>
      </c>
      <c r="BX548">
        <f>IF(テーブル1[[#This Row],[到着地施設緯度.世界測地系.]]="NA",テーブル1[[#This Row],[Dlat]],テーブル1[[#This Row],[到着地施設緯度.世界測地系.]])</f>
        <v>35.461095386719599</v>
      </c>
      <c r="BY548">
        <f>IF(テーブル1[[#This Row],[到着地施設経度.世界測地系.]]="NA",テーブル1[[#This Row],[Dlon]],テーブル1[[#This Row],[到着地施設経度.世界測地系.]])</f>
        <v>139.62138384835899</v>
      </c>
      <c r="BZ548">
        <v>35.398100816761101</v>
      </c>
      <c r="CA548">
        <v>139.46635732386599</v>
      </c>
      <c r="CB548">
        <v>35.461095386719599</v>
      </c>
      <c r="CC548">
        <v>139.62138384835899</v>
      </c>
      <c r="CD548">
        <v>35.398196011979302</v>
      </c>
      <c r="CE548">
        <v>139.466666493807</v>
      </c>
      <c r="CF548">
        <v>35.463389856910702</v>
      </c>
      <c r="CG548">
        <v>139.622277468492</v>
      </c>
    </row>
    <row r="549" spans="2:85" x14ac:dyDescent="0.4">
      <c r="B549">
        <v>192041</v>
      </c>
      <c r="C549" t="s">
        <v>117</v>
      </c>
      <c r="D549">
        <v>100</v>
      </c>
      <c r="E549" t="s">
        <v>101</v>
      </c>
      <c r="F549" s="1">
        <v>39778.302083333336</v>
      </c>
      <c r="G549" s="1">
        <v>39778.34375</v>
      </c>
      <c r="H549">
        <v>3600</v>
      </c>
      <c r="I549" t="str">
        <f>テーブル1[[#This Row],[出発地緯度]]&amp;","&amp;テーブル1[[#This Row],[出発地経度]]</f>
        <v>35.3981008167611,139.466357323866</v>
      </c>
      <c r="J549" t="str">
        <f>テーブル1[[#This Row],[到着地緯度]]&amp;","&amp;テーブル1[[#This Row],[到着地経度]]</f>
        <v>35.4610953867196,139.621383848359</v>
      </c>
      <c r="K549" t="s">
        <v>79</v>
      </c>
      <c r="L549" t="s">
        <v>128</v>
      </c>
      <c r="M549" t="s">
        <v>82</v>
      </c>
      <c r="N549" t="s">
        <v>87</v>
      </c>
      <c r="O549" t="s">
        <v>82</v>
      </c>
      <c r="AB549">
        <v>200</v>
      </c>
      <c r="AC549" s="1">
        <v>39778.309027777781</v>
      </c>
      <c r="AD549">
        <v>420</v>
      </c>
      <c r="AE549" s="1">
        <v>39778.335416666669</v>
      </c>
      <c r="AF549" t="s">
        <v>84</v>
      </c>
      <c r="AH549" t="s">
        <v>84</v>
      </c>
      <c r="AJ549" t="s">
        <v>84</v>
      </c>
      <c r="AL549" t="s">
        <v>84</v>
      </c>
      <c r="AN549" t="s">
        <v>84</v>
      </c>
      <c r="AP549" t="s">
        <v>84</v>
      </c>
      <c r="AR549" t="s">
        <v>84</v>
      </c>
      <c r="AT549" t="s">
        <v>84</v>
      </c>
      <c r="AV549" t="s">
        <v>84</v>
      </c>
      <c r="AX549" t="s">
        <v>84</v>
      </c>
      <c r="AZ549" t="s">
        <v>84</v>
      </c>
      <c r="BB549" t="s">
        <v>84</v>
      </c>
      <c r="BD549">
        <v>3768</v>
      </c>
      <c r="BE549">
        <v>150</v>
      </c>
      <c r="BF549">
        <v>110</v>
      </c>
      <c r="BG549" t="s">
        <v>79</v>
      </c>
      <c r="BH549">
        <v>35.3948489</v>
      </c>
      <c r="BI549">
        <v>139.46952880000001</v>
      </c>
      <c r="BJ549">
        <v>151</v>
      </c>
      <c r="BK549">
        <v>120</v>
      </c>
      <c r="BL549" t="s">
        <v>107</v>
      </c>
      <c r="BM549">
        <v>35.4578475</v>
      </c>
      <c r="BN549">
        <v>139.6245711</v>
      </c>
      <c r="BO549">
        <v>1</v>
      </c>
      <c r="BP549" t="s">
        <v>81</v>
      </c>
      <c r="BQ549">
        <v>1</v>
      </c>
      <c r="BR549">
        <v>3</v>
      </c>
      <c r="BS549">
        <v>1</v>
      </c>
      <c r="BT549">
        <v>1</v>
      </c>
      <c r="BU549">
        <v>420</v>
      </c>
      <c r="BV549">
        <f>IF(テーブル1[[#This Row],[出発地施設緯度.世界測地系.]]="NA",テーブル1[[#This Row],[Olat]],テーブル1[[#This Row],[出発地施設緯度.世界測地系.]])</f>
        <v>35.398100816761101</v>
      </c>
      <c r="BW549">
        <f>IF(テーブル1[[#This Row],[出発地施設経度.世界測地系.]]="NA",テーブル1[[#This Row],[Olon]],テーブル1[[#This Row],[出発地施設経度.世界測地系.]])</f>
        <v>139.46635732386599</v>
      </c>
      <c r="BX549">
        <f>IF(テーブル1[[#This Row],[到着地施設緯度.世界測地系.]]="NA",テーブル1[[#This Row],[Dlat]],テーブル1[[#This Row],[到着地施設緯度.世界測地系.]])</f>
        <v>35.461095386719599</v>
      </c>
      <c r="BY549">
        <f>IF(テーブル1[[#This Row],[到着地施設経度.世界測地系.]]="NA",テーブル1[[#This Row],[Dlon]],テーブル1[[#This Row],[到着地施設経度.世界測地系.]])</f>
        <v>139.62138384835899</v>
      </c>
      <c r="BZ549">
        <v>35.398100816761101</v>
      </c>
      <c r="CA549">
        <v>139.46635732386599</v>
      </c>
      <c r="CB549">
        <v>35.461095386719599</v>
      </c>
      <c r="CC549">
        <v>139.62138384835899</v>
      </c>
      <c r="CD549">
        <v>35.398936362494602</v>
      </c>
      <c r="CE549">
        <v>139.468367018489</v>
      </c>
      <c r="CF549">
        <v>35.396565212645697</v>
      </c>
      <c r="CG549">
        <v>139.46816844416401</v>
      </c>
    </row>
    <row r="550" spans="2:85" x14ac:dyDescent="0.4">
      <c r="B550">
        <v>192041</v>
      </c>
      <c r="C550" t="s">
        <v>117</v>
      </c>
      <c r="D550">
        <v>100</v>
      </c>
      <c r="E550" t="s">
        <v>101</v>
      </c>
      <c r="F550" s="1">
        <v>39778.302083333336</v>
      </c>
      <c r="G550" s="1">
        <v>39778.34375</v>
      </c>
      <c r="H550">
        <v>3600</v>
      </c>
      <c r="I550" t="str">
        <f>テーブル1[[#This Row],[出発地緯度]]&amp;","&amp;テーブル1[[#This Row],[出発地経度]]</f>
        <v>35.3981008167611,139.466357323866</v>
      </c>
      <c r="J550" t="str">
        <f>テーブル1[[#This Row],[到着地緯度]]&amp;","&amp;テーブル1[[#This Row],[到着地経度]]</f>
        <v>35.4610953867196,139.621383848359</v>
      </c>
      <c r="K550" t="s">
        <v>79</v>
      </c>
      <c r="L550" t="s">
        <v>128</v>
      </c>
      <c r="M550" t="s">
        <v>82</v>
      </c>
      <c r="N550" t="s">
        <v>87</v>
      </c>
      <c r="O550" t="s">
        <v>82</v>
      </c>
      <c r="AB550">
        <v>200</v>
      </c>
      <c r="AC550" s="1">
        <v>39778.309027777781</v>
      </c>
      <c r="AD550">
        <v>420</v>
      </c>
      <c r="AE550" s="1">
        <v>39778.335416666669</v>
      </c>
      <c r="AF550" t="s">
        <v>84</v>
      </c>
      <c r="AH550" t="s">
        <v>84</v>
      </c>
      <c r="AJ550" t="s">
        <v>84</v>
      </c>
      <c r="AL550" t="s">
        <v>84</v>
      </c>
      <c r="AN550" t="s">
        <v>84</v>
      </c>
      <c r="AP550" t="s">
        <v>84</v>
      </c>
      <c r="AR550" t="s">
        <v>84</v>
      </c>
      <c r="AT550" t="s">
        <v>84</v>
      </c>
      <c r="AV550" t="s">
        <v>84</v>
      </c>
      <c r="AX550" t="s">
        <v>84</v>
      </c>
      <c r="AZ550" t="s">
        <v>84</v>
      </c>
      <c r="BB550" t="s">
        <v>84</v>
      </c>
      <c r="BD550">
        <v>3769</v>
      </c>
      <c r="BE550">
        <v>150</v>
      </c>
      <c r="BF550">
        <v>110</v>
      </c>
      <c r="BG550" t="s">
        <v>79</v>
      </c>
      <c r="BH550">
        <v>35.3948489</v>
      </c>
      <c r="BI550">
        <v>139.46952880000001</v>
      </c>
      <c r="BJ550">
        <v>151</v>
      </c>
      <c r="BK550">
        <v>120</v>
      </c>
      <c r="BL550" t="s">
        <v>107</v>
      </c>
      <c r="BM550">
        <v>35.4578475</v>
      </c>
      <c r="BN550">
        <v>139.6245711</v>
      </c>
      <c r="BO550">
        <v>1</v>
      </c>
      <c r="BP550" t="s">
        <v>81</v>
      </c>
      <c r="BQ550">
        <v>1</v>
      </c>
      <c r="BR550">
        <v>3</v>
      </c>
      <c r="BS550">
        <v>1</v>
      </c>
      <c r="BT550">
        <v>1</v>
      </c>
      <c r="BU550">
        <v>420</v>
      </c>
      <c r="BV550">
        <f>IF(テーブル1[[#This Row],[出発地施設緯度.世界測地系.]]="NA",テーブル1[[#This Row],[Olat]],テーブル1[[#This Row],[出発地施設緯度.世界測地系.]])</f>
        <v>35.398100816761101</v>
      </c>
      <c r="BW550">
        <f>IF(テーブル1[[#This Row],[出発地施設経度.世界測地系.]]="NA",テーブル1[[#This Row],[Olon]],テーブル1[[#This Row],[出発地施設経度.世界測地系.]])</f>
        <v>139.46635732386599</v>
      </c>
      <c r="BX550">
        <f>IF(テーブル1[[#This Row],[到着地施設緯度.世界測地系.]]="NA",テーブル1[[#This Row],[Dlat]],テーブル1[[#This Row],[到着地施設緯度.世界測地系.]])</f>
        <v>35.461095386719599</v>
      </c>
      <c r="BY550">
        <f>IF(テーブル1[[#This Row],[到着地施設経度.世界測地系.]]="NA",テーブル1[[#This Row],[Dlon]],テーブル1[[#This Row],[到着地施設経度.世界測地系.]])</f>
        <v>139.62138384835899</v>
      </c>
      <c r="BZ550">
        <v>35.398100816761101</v>
      </c>
      <c r="CA550">
        <v>139.46635732386599</v>
      </c>
      <c r="CB550">
        <v>35.461095386719599</v>
      </c>
      <c r="CC550">
        <v>139.62138384835899</v>
      </c>
      <c r="CD550">
        <v>35.3971553434341</v>
      </c>
      <c r="CE550">
        <v>139.46781974594899</v>
      </c>
      <c r="CF550">
        <v>35.463969145850797</v>
      </c>
      <c r="CG550">
        <v>139.619466575259</v>
      </c>
    </row>
    <row r="551" spans="2:85" x14ac:dyDescent="0.4">
      <c r="B551">
        <v>192041</v>
      </c>
      <c r="C551" t="s">
        <v>117</v>
      </c>
      <c r="D551">
        <v>100</v>
      </c>
      <c r="E551" t="s">
        <v>101</v>
      </c>
      <c r="F551" s="1">
        <v>39778.302083333336</v>
      </c>
      <c r="G551" s="1">
        <v>39778.34375</v>
      </c>
      <c r="H551">
        <v>3600</v>
      </c>
      <c r="I551" t="str">
        <f>テーブル1[[#This Row],[出発地緯度]]&amp;","&amp;テーブル1[[#This Row],[出発地経度]]</f>
        <v>35.3981008167611,139.466357323866</v>
      </c>
      <c r="J551" t="str">
        <f>テーブル1[[#This Row],[到着地緯度]]&amp;","&amp;テーブル1[[#This Row],[到着地経度]]</f>
        <v>35.4610953867196,139.621383848359</v>
      </c>
      <c r="K551" t="s">
        <v>79</v>
      </c>
      <c r="L551" t="s">
        <v>128</v>
      </c>
      <c r="M551" t="s">
        <v>82</v>
      </c>
      <c r="N551" t="s">
        <v>87</v>
      </c>
      <c r="O551" t="s">
        <v>82</v>
      </c>
      <c r="AB551">
        <v>200</v>
      </c>
      <c r="AC551" s="1">
        <v>39778.309027777781</v>
      </c>
      <c r="AD551">
        <v>420</v>
      </c>
      <c r="AE551" s="1">
        <v>39778.335416666669</v>
      </c>
      <c r="AF551" t="s">
        <v>84</v>
      </c>
      <c r="AH551" t="s">
        <v>84</v>
      </c>
      <c r="AJ551" t="s">
        <v>84</v>
      </c>
      <c r="AL551" t="s">
        <v>84</v>
      </c>
      <c r="AN551" t="s">
        <v>84</v>
      </c>
      <c r="AP551" t="s">
        <v>84</v>
      </c>
      <c r="AR551" t="s">
        <v>84</v>
      </c>
      <c r="AT551" t="s">
        <v>84</v>
      </c>
      <c r="AV551" t="s">
        <v>84</v>
      </c>
      <c r="AX551" t="s">
        <v>84</v>
      </c>
      <c r="AZ551" t="s">
        <v>84</v>
      </c>
      <c r="BB551" t="s">
        <v>84</v>
      </c>
      <c r="BD551">
        <v>3770</v>
      </c>
      <c r="BE551">
        <v>150</v>
      </c>
      <c r="BF551">
        <v>110</v>
      </c>
      <c r="BG551" t="s">
        <v>79</v>
      </c>
      <c r="BH551">
        <v>35.3948489</v>
      </c>
      <c r="BI551">
        <v>139.46952880000001</v>
      </c>
      <c r="BJ551">
        <v>151</v>
      </c>
      <c r="BK551">
        <v>120</v>
      </c>
      <c r="BL551" t="s">
        <v>107</v>
      </c>
      <c r="BM551">
        <v>35.4578475</v>
      </c>
      <c r="BN551">
        <v>139.6245711</v>
      </c>
      <c r="BO551">
        <v>1</v>
      </c>
      <c r="BP551" t="s">
        <v>81</v>
      </c>
      <c r="BQ551">
        <v>1</v>
      </c>
      <c r="BR551">
        <v>3</v>
      </c>
      <c r="BS551">
        <v>1</v>
      </c>
      <c r="BT551">
        <v>1</v>
      </c>
      <c r="BU551">
        <v>420</v>
      </c>
      <c r="BV551">
        <f>IF(テーブル1[[#This Row],[出発地施設緯度.世界測地系.]]="NA",テーブル1[[#This Row],[Olat]],テーブル1[[#This Row],[出発地施設緯度.世界測地系.]])</f>
        <v>35.398100816761101</v>
      </c>
      <c r="BW551">
        <f>IF(テーブル1[[#This Row],[出発地施設経度.世界測地系.]]="NA",テーブル1[[#This Row],[Olon]],テーブル1[[#This Row],[出発地施設経度.世界測地系.]])</f>
        <v>139.46635732386599</v>
      </c>
      <c r="BX551">
        <f>IF(テーブル1[[#This Row],[到着地施設緯度.世界測地系.]]="NA",テーブル1[[#This Row],[Dlat]],テーブル1[[#This Row],[到着地施設緯度.世界測地系.]])</f>
        <v>35.461095386719599</v>
      </c>
      <c r="BY551">
        <f>IF(テーブル1[[#This Row],[到着地施設経度.世界測地系.]]="NA",テーブル1[[#This Row],[Dlon]],テーブル1[[#This Row],[到着地施設経度.世界測地系.]])</f>
        <v>139.62138384835899</v>
      </c>
      <c r="BZ551">
        <v>35.398100816761101</v>
      </c>
      <c r="CA551">
        <v>139.46635732386599</v>
      </c>
      <c r="CB551">
        <v>35.461095386719599</v>
      </c>
      <c r="CC551">
        <v>139.62138384835899</v>
      </c>
      <c r="CD551">
        <v>35.464789988130299</v>
      </c>
      <c r="CE551">
        <v>139.62118849445801</v>
      </c>
      <c r="CF551">
        <v>35.462767521040199</v>
      </c>
      <c r="CG551">
        <v>139.62213800872999</v>
      </c>
    </row>
    <row r="552" spans="2:85" x14ac:dyDescent="0.4">
      <c r="B552">
        <v>192686</v>
      </c>
      <c r="C552" t="s">
        <v>117</v>
      </c>
      <c r="D552">
        <v>100</v>
      </c>
      <c r="E552" t="s">
        <v>101</v>
      </c>
      <c r="F552" s="1">
        <v>39779.302777777775</v>
      </c>
      <c r="G552" s="1">
        <v>39779.342361111114</v>
      </c>
      <c r="H552">
        <v>3420</v>
      </c>
      <c r="I552" t="str">
        <f>テーブル1[[#This Row],[出発地緯度]]&amp;","&amp;テーブル1[[#This Row],[出発地経度]]</f>
        <v>35.3981008167611,139.466357323866</v>
      </c>
      <c r="J552" t="str">
        <f>テーブル1[[#This Row],[到着地緯度]]&amp;","&amp;テーブル1[[#This Row],[到着地経度]]</f>
        <v>35.4610953867196,139.621383848359</v>
      </c>
      <c r="K552" t="s">
        <v>79</v>
      </c>
      <c r="L552" t="s">
        <v>128</v>
      </c>
      <c r="M552" t="s">
        <v>82</v>
      </c>
      <c r="N552" t="s">
        <v>87</v>
      </c>
      <c r="O552" t="s">
        <v>82</v>
      </c>
      <c r="AB552">
        <v>200</v>
      </c>
      <c r="AC552" s="1">
        <v>39779.310416666667</v>
      </c>
      <c r="AD552">
        <v>420</v>
      </c>
      <c r="AE552" s="1">
        <v>39779.336111111108</v>
      </c>
      <c r="AF552" t="s">
        <v>84</v>
      </c>
      <c r="AH552" t="s">
        <v>84</v>
      </c>
      <c r="AJ552" t="s">
        <v>84</v>
      </c>
      <c r="AL552" t="s">
        <v>84</v>
      </c>
      <c r="AN552" t="s">
        <v>84</v>
      </c>
      <c r="AP552" t="s">
        <v>84</v>
      </c>
      <c r="AR552" t="s">
        <v>84</v>
      </c>
      <c r="AT552" t="s">
        <v>84</v>
      </c>
      <c r="AV552" t="s">
        <v>84</v>
      </c>
      <c r="AX552" t="s">
        <v>84</v>
      </c>
      <c r="AZ552" t="s">
        <v>84</v>
      </c>
      <c r="BB552" t="s">
        <v>84</v>
      </c>
      <c r="BD552">
        <v>4093</v>
      </c>
      <c r="BE552">
        <v>150</v>
      </c>
      <c r="BF552">
        <v>110</v>
      </c>
      <c r="BG552" t="s">
        <v>79</v>
      </c>
      <c r="BH552">
        <v>35.3948489</v>
      </c>
      <c r="BI552">
        <v>139.46952880000001</v>
      </c>
      <c r="BJ552">
        <v>151</v>
      </c>
      <c r="BK552">
        <v>120</v>
      </c>
      <c r="BL552" t="s">
        <v>107</v>
      </c>
      <c r="BM552">
        <v>35.4578475</v>
      </c>
      <c r="BN552">
        <v>139.6245711</v>
      </c>
      <c r="BO552">
        <v>1</v>
      </c>
      <c r="BP552" t="s">
        <v>81</v>
      </c>
      <c r="BQ552">
        <v>1</v>
      </c>
      <c r="BR552">
        <v>3</v>
      </c>
      <c r="BS552">
        <v>1</v>
      </c>
      <c r="BT552">
        <v>1</v>
      </c>
      <c r="BU552">
        <v>420</v>
      </c>
      <c r="BV552">
        <f>IF(テーブル1[[#This Row],[出発地施設緯度.世界測地系.]]="NA",テーブル1[[#This Row],[Olat]],テーブル1[[#This Row],[出発地施設緯度.世界測地系.]])</f>
        <v>35.398100816761101</v>
      </c>
      <c r="BW552">
        <f>IF(テーブル1[[#This Row],[出発地施設経度.世界測地系.]]="NA",テーブル1[[#This Row],[Olon]],テーブル1[[#This Row],[出発地施設経度.世界測地系.]])</f>
        <v>139.46635732386599</v>
      </c>
      <c r="BX552">
        <f>IF(テーブル1[[#This Row],[到着地施設緯度.世界測地系.]]="NA",テーブル1[[#This Row],[Dlat]],テーブル1[[#This Row],[到着地施設緯度.世界測地系.]])</f>
        <v>35.461095386719599</v>
      </c>
      <c r="BY552">
        <f>IF(テーブル1[[#This Row],[到着地施設経度.世界測地系.]]="NA",テーブル1[[#This Row],[Dlon]],テーブル1[[#This Row],[到着地施設経度.世界測地系.]])</f>
        <v>139.62138384835899</v>
      </c>
      <c r="BZ552">
        <v>35.398100816761101</v>
      </c>
      <c r="CA552">
        <v>139.46635732386599</v>
      </c>
      <c r="CB552">
        <v>35.461095386719599</v>
      </c>
      <c r="CC552">
        <v>139.62138384835899</v>
      </c>
      <c r="CD552">
        <v>35.397439602162201</v>
      </c>
      <c r="CE552">
        <v>139.46719758453</v>
      </c>
      <c r="CF552">
        <v>35.396238029838699</v>
      </c>
      <c r="CG552">
        <v>139.467149243873</v>
      </c>
    </row>
    <row r="553" spans="2:85" x14ac:dyDescent="0.4">
      <c r="B553">
        <v>192686</v>
      </c>
      <c r="C553" t="s">
        <v>117</v>
      </c>
      <c r="D553">
        <v>100</v>
      </c>
      <c r="E553" t="s">
        <v>101</v>
      </c>
      <c r="F553" s="1">
        <v>39779.302777777775</v>
      </c>
      <c r="G553" s="1">
        <v>39779.342361111114</v>
      </c>
      <c r="H553">
        <v>3420</v>
      </c>
      <c r="I553" t="str">
        <f>テーブル1[[#This Row],[出発地緯度]]&amp;","&amp;テーブル1[[#This Row],[出発地経度]]</f>
        <v>35.3981008167611,139.466357323866</v>
      </c>
      <c r="J553" t="str">
        <f>テーブル1[[#This Row],[到着地緯度]]&amp;","&amp;テーブル1[[#This Row],[到着地経度]]</f>
        <v>35.4610953867196,139.621383848359</v>
      </c>
      <c r="K553" t="s">
        <v>79</v>
      </c>
      <c r="L553" t="s">
        <v>128</v>
      </c>
      <c r="M553" t="s">
        <v>82</v>
      </c>
      <c r="N553" t="s">
        <v>87</v>
      </c>
      <c r="O553" t="s">
        <v>82</v>
      </c>
      <c r="AB553">
        <v>200</v>
      </c>
      <c r="AC553" s="1">
        <v>39779.310416666667</v>
      </c>
      <c r="AD553">
        <v>420</v>
      </c>
      <c r="AE553" s="1">
        <v>39779.336111111108</v>
      </c>
      <c r="AF553" t="s">
        <v>84</v>
      </c>
      <c r="AH553" t="s">
        <v>84</v>
      </c>
      <c r="AJ553" t="s">
        <v>84</v>
      </c>
      <c r="AL553" t="s">
        <v>84</v>
      </c>
      <c r="AN553" t="s">
        <v>84</v>
      </c>
      <c r="AP553" t="s">
        <v>84</v>
      </c>
      <c r="AR553" t="s">
        <v>84</v>
      </c>
      <c r="AT553" t="s">
        <v>84</v>
      </c>
      <c r="AV553" t="s">
        <v>84</v>
      </c>
      <c r="AX553" t="s">
        <v>84</v>
      </c>
      <c r="AZ553" t="s">
        <v>84</v>
      </c>
      <c r="BB553" t="s">
        <v>84</v>
      </c>
      <c r="BD553">
        <v>4094</v>
      </c>
      <c r="BE553">
        <v>150</v>
      </c>
      <c r="BF553">
        <v>110</v>
      </c>
      <c r="BG553" t="s">
        <v>79</v>
      </c>
      <c r="BH553">
        <v>35.3948489</v>
      </c>
      <c r="BI553">
        <v>139.46952880000001</v>
      </c>
      <c r="BJ553">
        <v>151</v>
      </c>
      <c r="BK553">
        <v>120</v>
      </c>
      <c r="BL553" t="s">
        <v>107</v>
      </c>
      <c r="BM553">
        <v>35.4578475</v>
      </c>
      <c r="BN553">
        <v>139.6245711</v>
      </c>
      <c r="BO553">
        <v>1</v>
      </c>
      <c r="BP553" t="s">
        <v>81</v>
      </c>
      <c r="BQ553">
        <v>1</v>
      </c>
      <c r="BR553">
        <v>3</v>
      </c>
      <c r="BS553">
        <v>1</v>
      </c>
      <c r="BT553">
        <v>1</v>
      </c>
      <c r="BU553">
        <v>420</v>
      </c>
      <c r="BV553">
        <f>IF(テーブル1[[#This Row],[出発地施設緯度.世界測地系.]]="NA",テーブル1[[#This Row],[Olat]],テーブル1[[#This Row],[出発地施設緯度.世界測地系.]])</f>
        <v>35.398100816761101</v>
      </c>
      <c r="BW553">
        <f>IF(テーブル1[[#This Row],[出発地施設経度.世界測地系.]]="NA",テーブル1[[#This Row],[Olon]],テーブル1[[#This Row],[出発地施設経度.世界測地系.]])</f>
        <v>139.46635732386599</v>
      </c>
      <c r="BX553">
        <f>IF(テーブル1[[#This Row],[到着地施設緯度.世界測地系.]]="NA",テーブル1[[#This Row],[Dlat]],テーブル1[[#This Row],[到着地施設緯度.世界測地系.]])</f>
        <v>35.461095386719599</v>
      </c>
      <c r="BY553">
        <f>IF(テーブル1[[#This Row],[到着地施設経度.世界測地系.]]="NA",テーブル1[[#This Row],[Dlon]],テーブル1[[#This Row],[到着地施設経度.世界測地系.]])</f>
        <v>139.62138384835899</v>
      </c>
      <c r="BZ553">
        <v>35.398100816761101</v>
      </c>
      <c r="CA553">
        <v>139.46635732386599</v>
      </c>
      <c r="CB553">
        <v>35.461095386719599</v>
      </c>
      <c r="CC553">
        <v>139.62138384835899</v>
      </c>
      <c r="CD553">
        <v>35.399944829851997</v>
      </c>
      <c r="CE553">
        <v>139.478398538943</v>
      </c>
      <c r="CF553">
        <v>35.463266474137299</v>
      </c>
      <c r="CG553">
        <v>139.622508155015</v>
      </c>
    </row>
    <row r="554" spans="2:85" x14ac:dyDescent="0.4">
      <c r="B554">
        <v>194529</v>
      </c>
      <c r="C554" t="s">
        <v>117</v>
      </c>
      <c r="D554">
        <v>100</v>
      </c>
      <c r="E554" t="s">
        <v>101</v>
      </c>
      <c r="F554" s="1">
        <v>39783.307256944441</v>
      </c>
      <c r="G554" s="1">
        <v>39783.343877314815</v>
      </c>
      <c r="H554">
        <v>3164</v>
      </c>
      <c r="I554" t="str">
        <f>テーブル1[[#This Row],[出発地緯度]]&amp;","&amp;テーブル1[[#This Row],[出発地経度]]</f>
        <v>35.3981008167611,139.466357323866</v>
      </c>
      <c r="J554" t="str">
        <f>テーブル1[[#This Row],[到着地緯度]]&amp;","&amp;テーブル1[[#This Row],[到着地経度]]</f>
        <v>35.4610953867196,139.621383848359</v>
      </c>
      <c r="K554" t="s">
        <v>79</v>
      </c>
      <c r="L554" t="s">
        <v>128</v>
      </c>
      <c r="M554" t="s">
        <v>82</v>
      </c>
      <c r="N554" t="s">
        <v>87</v>
      </c>
      <c r="O554" t="s">
        <v>82</v>
      </c>
      <c r="AB554">
        <v>200</v>
      </c>
      <c r="AC554" s="1">
        <v>39783.311481481483</v>
      </c>
      <c r="AD554">
        <v>420</v>
      </c>
      <c r="AE554" s="1">
        <v>39783.336504629631</v>
      </c>
      <c r="AF554" t="s">
        <v>84</v>
      </c>
      <c r="AH554" t="s">
        <v>84</v>
      </c>
      <c r="AJ554" t="s">
        <v>84</v>
      </c>
      <c r="AL554" t="s">
        <v>84</v>
      </c>
      <c r="AN554" t="s">
        <v>84</v>
      </c>
      <c r="AP554" t="s">
        <v>84</v>
      </c>
      <c r="AR554" t="s">
        <v>84</v>
      </c>
      <c r="AT554" t="s">
        <v>84</v>
      </c>
      <c r="AV554" t="s">
        <v>84</v>
      </c>
      <c r="AX554" t="s">
        <v>84</v>
      </c>
      <c r="AZ554" t="s">
        <v>84</v>
      </c>
      <c r="BB554" t="s">
        <v>84</v>
      </c>
      <c r="BD554">
        <v>5127</v>
      </c>
      <c r="BE554">
        <v>150</v>
      </c>
      <c r="BF554">
        <v>110</v>
      </c>
      <c r="BG554" t="s">
        <v>79</v>
      </c>
      <c r="BH554">
        <v>35.3948489</v>
      </c>
      <c r="BI554">
        <v>139.46952880000001</v>
      </c>
      <c r="BJ554">
        <v>151</v>
      </c>
      <c r="BK554">
        <v>120</v>
      </c>
      <c r="BL554" t="s">
        <v>107</v>
      </c>
      <c r="BM554">
        <v>35.4578475</v>
      </c>
      <c r="BN554">
        <v>139.6245711</v>
      </c>
      <c r="BO554">
        <v>1</v>
      </c>
      <c r="BP554" t="s">
        <v>81</v>
      </c>
      <c r="BQ554">
        <v>1</v>
      </c>
      <c r="BR554">
        <v>1</v>
      </c>
      <c r="BS554">
        <v>1</v>
      </c>
      <c r="BT554">
        <v>1</v>
      </c>
      <c r="BU554">
        <v>420</v>
      </c>
      <c r="BV554">
        <f>IF(テーブル1[[#This Row],[出発地施設緯度.世界測地系.]]="NA",テーブル1[[#This Row],[Olat]],テーブル1[[#This Row],[出発地施設緯度.世界測地系.]])</f>
        <v>35.398100816761101</v>
      </c>
      <c r="BW554">
        <f>IF(テーブル1[[#This Row],[出発地施設経度.世界測地系.]]="NA",テーブル1[[#This Row],[Olon]],テーブル1[[#This Row],[出発地施設経度.世界測地系.]])</f>
        <v>139.46635732386599</v>
      </c>
      <c r="BX554">
        <f>IF(テーブル1[[#This Row],[到着地施設緯度.世界測地系.]]="NA",テーブル1[[#This Row],[Dlat]],テーブル1[[#This Row],[到着地施設緯度.世界測地系.]])</f>
        <v>35.461095386719599</v>
      </c>
      <c r="BY554">
        <f>IF(テーブル1[[#This Row],[到着地施設経度.世界測地系.]]="NA",テーブル1[[#This Row],[Dlon]],テーブル1[[#This Row],[到着地施設経度.世界測地系.]])</f>
        <v>139.62138384835899</v>
      </c>
      <c r="BZ554">
        <v>35.398100816761101</v>
      </c>
      <c r="CA554">
        <v>139.46635732386599</v>
      </c>
      <c r="CB554">
        <v>35.461095386719599</v>
      </c>
      <c r="CC554">
        <v>139.62138384835899</v>
      </c>
      <c r="CD554">
        <v>35.439147889843099</v>
      </c>
      <c r="CE554">
        <v>139.52151765276699</v>
      </c>
      <c r="CF554">
        <v>35.462306089604503</v>
      </c>
      <c r="CG554">
        <v>139.623237738646</v>
      </c>
    </row>
    <row r="555" spans="2:85" x14ac:dyDescent="0.4">
      <c r="B555">
        <v>198622</v>
      </c>
      <c r="C555" t="s">
        <v>117</v>
      </c>
      <c r="D555">
        <v>100</v>
      </c>
      <c r="E555" t="s">
        <v>101</v>
      </c>
      <c r="F555" s="1">
        <v>39790.304166666669</v>
      </c>
      <c r="G555" s="1">
        <v>39790.343055555553</v>
      </c>
      <c r="H555">
        <v>3360</v>
      </c>
      <c r="I555" t="str">
        <f>テーブル1[[#This Row],[出発地緯度]]&amp;","&amp;テーブル1[[#This Row],[出発地経度]]</f>
        <v>35.3981008167611,139.466357323866</v>
      </c>
      <c r="J555" t="str">
        <f>テーブル1[[#This Row],[到着地緯度]]&amp;","&amp;テーブル1[[#This Row],[到着地経度]]</f>
        <v>35.4610953867196,139.621383848359</v>
      </c>
      <c r="K555" t="s">
        <v>79</v>
      </c>
      <c r="L555" t="s">
        <v>128</v>
      </c>
      <c r="M555" t="s">
        <v>82</v>
      </c>
      <c r="N555" t="s">
        <v>87</v>
      </c>
      <c r="O555" t="s">
        <v>82</v>
      </c>
      <c r="AB555">
        <v>200</v>
      </c>
      <c r="AC555" s="1">
        <v>39790.30972222222</v>
      </c>
      <c r="AD555">
        <v>420</v>
      </c>
      <c r="AE555" s="1">
        <v>39790.336805555555</v>
      </c>
      <c r="AF555" t="s">
        <v>84</v>
      </c>
      <c r="AH555" t="s">
        <v>84</v>
      </c>
      <c r="AJ555" t="s">
        <v>84</v>
      </c>
      <c r="AL555" t="s">
        <v>84</v>
      </c>
      <c r="AN555" t="s">
        <v>84</v>
      </c>
      <c r="AP555" t="s">
        <v>84</v>
      </c>
      <c r="AR555" t="s">
        <v>84</v>
      </c>
      <c r="AT555" t="s">
        <v>84</v>
      </c>
      <c r="AV555" t="s">
        <v>84</v>
      </c>
      <c r="AX555" t="s">
        <v>84</v>
      </c>
      <c r="AZ555" t="s">
        <v>84</v>
      </c>
      <c r="BB555" t="s">
        <v>84</v>
      </c>
      <c r="BD555">
        <v>7345</v>
      </c>
      <c r="BE555">
        <v>150</v>
      </c>
      <c r="BF555">
        <v>110</v>
      </c>
      <c r="BG555" t="s">
        <v>79</v>
      </c>
      <c r="BH555">
        <v>35.3948489</v>
      </c>
      <c r="BI555">
        <v>139.46952880000001</v>
      </c>
      <c r="BJ555">
        <v>151</v>
      </c>
      <c r="BK555">
        <v>120</v>
      </c>
      <c r="BL555" t="s">
        <v>107</v>
      </c>
      <c r="BM555">
        <v>35.4578475</v>
      </c>
      <c r="BN555">
        <v>139.6245711</v>
      </c>
      <c r="BO555">
        <v>1</v>
      </c>
      <c r="BP555" t="s">
        <v>81</v>
      </c>
      <c r="BQ555">
        <v>1</v>
      </c>
      <c r="BR555">
        <v>3</v>
      </c>
      <c r="BS555">
        <v>1</v>
      </c>
      <c r="BT555">
        <v>1</v>
      </c>
      <c r="BU555">
        <v>420</v>
      </c>
      <c r="BV555">
        <f>IF(テーブル1[[#This Row],[出発地施設緯度.世界測地系.]]="NA",テーブル1[[#This Row],[Olat]],テーブル1[[#This Row],[出発地施設緯度.世界測地系.]])</f>
        <v>35.398100816761101</v>
      </c>
      <c r="BW555">
        <f>IF(テーブル1[[#This Row],[出発地施設経度.世界測地系.]]="NA",テーブル1[[#This Row],[Olon]],テーブル1[[#This Row],[出発地施設経度.世界測地系.]])</f>
        <v>139.46635732386599</v>
      </c>
      <c r="BX555">
        <f>IF(テーブル1[[#This Row],[到着地施設緯度.世界測地系.]]="NA",テーブル1[[#This Row],[Dlat]],テーブル1[[#This Row],[到着地施設緯度.世界測地系.]])</f>
        <v>35.461095386719599</v>
      </c>
      <c r="BY555">
        <f>IF(テーブル1[[#This Row],[到着地施設経度.世界測地系.]]="NA",テーブル1[[#This Row],[Dlon]],テーブル1[[#This Row],[到着地施設経度.世界測地系.]])</f>
        <v>139.62138384835899</v>
      </c>
      <c r="BZ555">
        <v>35.398100816761101</v>
      </c>
      <c r="CA555">
        <v>139.46635732386599</v>
      </c>
      <c r="CB555">
        <v>35.461095386719599</v>
      </c>
      <c r="CC555">
        <v>139.62138384835899</v>
      </c>
      <c r="CD555">
        <v>35.3985071271454</v>
      </c>
      <c r="CE555">
        <v>139.469439849156</v>
      </c>
      <c r="CF555">
        <v>35.3962970091942</v>
      </c>
      <c r="CG555">
        <v>139.466328509319</v>
      </c>
    </row>
    <row r="556" spans="2:85" x14ac:dyDescent="0.4">
      <c r="B556">
        <v>198622</v>
      </c>
      <c r="C556" t="s">
        <v>117</v>
      </c>
      <c r="D556">
        <v>100</v>
      </c>
      <c r="E556" t="s">
        <v>101</v>
      </c>
      <c r="F556" s="1">
        <v>39790.304166666669</v>
      </c>
      <c r="G556" s="1">
        <v>39790.343055555553</v>
      </c>
      <c r="H556">
        <v>3360</v>
      </c>
      <c r="I556" t="str">
        <f>テーブル1[[#This Row],[出発地緯度]]&amp;","&amp;テーブル1[[#This Row],[出発地経度]]</f>
        <v>35.3981008167611,139.466357323866</v>
      </c>
      <c r="J556" t="str">
        <f>テーブル1[[#This Row],[到着地緯度]]&amp;","&amp;テーブル1[[#This Row],[到着地経度]]</f>
        <v>35.4610953867196,139.621383848359</v>
      </c>
      <c r="K556" t="s">
        <v>79</v>
      </c>
      <c r="L556" t="s">
        <v>128</v>
      </c>
      <c r="M556" t="s">
        <v>82</v>
      </c>
      <c r="N556" t="s">
        <v>87</v>
      </c>
      <c r="O556" t="s">
        <v>82</v>
      </c>
      <c r="AB556">
        <v>200</v>
      </c>
      <c r="AC556" s="1">
        <v>39790.30972222222</v>
      </c>
      <c r="AD556">
        <v>420</v>
      </c>
      <c r="AE556" s="1">
        <v>39790.336805555555</v>
      </c>
      <c r="AF556" t="s">
        <v>84</v>
      </c>
      <c r="AH556" t="s">
        <v>84</v>
      </c>
      <c r="AJ556" t="s">
        <v>84</v>
      </c>
      <c r="AL556" t="s">
        <v>84</v>
      </c>
      <c r="AN556" t="s">
        <v>84</v>
      </c>
      <c r="AP556" t="s">
        <v>84</v>
      </c>
      <c r="AR556" t="s">
        <v>84</v>
      </c>
      <c r="AT556" t="s">
        <v>84</v>
      </c>
      <c r="AV556" t="s">
        <v>84</v>
      </c>
      <c r="AX556" t="s">
        <v>84</v>
      </c>
      <c r="AZ556" t="s">
        <v>84</v>
      </c>
      <c r="BB556" t="s">
        <v>84</v>
      </c>
      <c r="BD556">
        <v>7346</v>
      </c>
      <c r="BE556">
        <v>150</v>
      </c>
      <c r="BF556">
        <v>110</v>
      </c>
      <c r="BG556" t="s">
        <v>79</v>
      </c>
      <c r="BH556">
        <v>35.3948489</v>
      </c>
      <c r="BI556">
        <v>139.46952880000001</v>
      </c>
      <c r="BJ556">
        <v>151</v>
      </c>
      <c r="BK556">
        <v>120</v>
      </c>
      <c r="BL556" t="s">
        <v>107</v>
      </c>
      <c r="BM556">
        <v>35.4578475</v>
      </c>
      <c r="BN556">
        <v>139.6245711</v>
      </c>
      <c r="BO556">
        <v>1</v>
      </c>
      <c r="BP556" t="s">
        <v>81</v>
      </c>
      <c r="BQ556">
        <v>1</v>
      </c>
      <c r="BR556">
        <v>3</v>
      </c>
      <c r="BS556">
        <v>1</v>
      </c>
      <c r="BT556">
        <v>1</v>
      </c>
      <c r="BU556">
        <v>420</v>
      </c>
      <c r="BV556">
        <f>IF(テーブル1[[#This Row],[出発地施設緯度.世界測地系.]]="NA",テーブル1[[#This Row],[Olat]],テーブル1[[#This Row],[出発地施設緯度.世界測地系.]])</f>
        <v>35.398100816761101</v>
      </c>
      <c r="BW556">
        <f>IF(テーブル1[[#This Row],[出発地施設経度.世界測地系.]]="NA",テーブル1[[#This Row],[Olon]],テーブル1[[#This Row],[出発地施設経度.世界測地系.]])</f>
        <v>139.46635732386599</v>
      </c>
      <c r="BX556">
        <f>IF(テーブル1[[#This Row],[到着地施設緯度.世界測地系.]]="NA",テーブル1[[#This Row],[Dlat]],テーブル1[[#This Row],[到着地施設緯度.世界測地系.]])</f>
        <v>35.461095386719599</v>
      </c>
      <c r="BY556">
        <f>IF(テーブル1[[#This Row],[到着地施設経度.世界測地系.]]="NA",テーブル1[[#This Row],[Dlon]],テーブル1[[#This Row],[到着地施設経度.世界測地系.]])</f>
        <v>139.62138384835899</v>
      </c>
      <c r="BZ556">
        <v>35.398100816761101</v>
      </c>
      <c r="CA556">
        <v>139.46635732386599</v>
      </c>
      <c r="CB556">
        <v>35.461095386719599</v>
      </c>
      <c r="CC556">
        <v>139.62138384835899</v>
      </c>
      <c r="CD556">
        <v>35.400245199409497</v>
      </c>
      <c r="CE556">
        <v>139.47849501709999</v>
      </c>
      <c r="CF556">
        <v>35.463395167868399</v>
      </c>
      <c r="CG556">
        <v>139.62293731344801</v>
      </c>
    </row>
    <row r="557" spans="2:85" x14ac:dyDescent="0.4">
      <c r="B557">
        <v>209715</v>
      </c>
      <c r="C557" t="s">
        <v>117</v>
      </c>
      <c r="D557">
        <v>100</v>
      </c>
      <c r="E557" t="s">
        <v>101</v>
      </c>
      <c r="F557" s="1">
        <v>39792.305324074077</v>
      </c>
      <c r="G557" s="1">
        <v>39792.343622685185</v>
      </c>
      <c r="H557">
        <v>3309</v>
      </c>
      <c r="I557" t="str">
        <f>テーブル1[[#This Row],[出発地緯度]]&amp;","&amp;テーブル1[[#This Row],[出発地経度]]</f>
        <v>35.3981008167611,139.466357323866</v>
      </c>
      <c r="J557" t="str">
        <f>テーブル1[[#This Row],[到着地緯度]]&amp;","&amp;テーブル1[[#This Row],[到着地経度]]</f>
        <v>35.4610953867196,139.621383848359</v>
      </c>
      <c r="K557" t="s">
        <v>79</v>
      </c>
      <c r="L557" t="s">
        <v>128</v>
      </c>
      <c r="M557" t="s">
        <v>82</v>
      </c>
      <c r="N557" t="s">
        <v>87</v>
      </c>
      <c r="O557" t="s">
        <v>82</v>
      </c>
      <c r="AB557">
        <v>200</v>
      </c>
      <c r="AC557" s="1">
        <v>39792.310833333337</v>
      </c>
      <c r="AD557">
        <v>420</v>
      </c>
      <c r="AE557" s="1">
        <v>39792.33699074074</v>
      </c>
      <c r="AF557" t="s">
        <v>84</v>
      </c>
      <c r="AH557" t="s">
        <v>84</v>
      </c>
      <c r="AJ557" t="s">
        <v>84</v>
      </c>
      <c r="AL557" t="s">
        <v>84</v>
      </c>
      <c r="AN557" t="s">
        <v>84</v>
      </c>
      <c r="AP557" t="s">
        <v>84</v>
      </c>
      <c r="AR557" t="s">
        <v>84</v>
      </c>
      <c r="AT557" t="s">
        <v>84</v>
      </c>
      <c r="AV557" t="s">
        <v>84</v>
      </c>
      <c r="AX557" t="s">
        <v>84</v>
      </c>
      <c r="AZ557" t="s">
        <v>84</v>
      </c>
      <c r="BB557" t="s">
        <v>84</v>
      </c>
      <c r="BD557">
        <v>7756</v>
      </c>
      <c r="BE557">
        <v>150</v>
      </c>
      <c r="BF557">
        <v>110</v>
      </c>
      <c r="BG557" t="s">
        <v>79</v>
      </c>
      <c r="BH557">
        <v>35.3948489</v>
      </c>
      <c r="BI557">
        <v>139.46952880000001</v>
      </c>
      <c r="BJ557">
        <v>151</v>
      </c>
      <c r="BK557">
        <v>120</v>
      </c>
      <c r="BL557" t="s">
        <v>107</v>
      </c>
      <c r="BM557">
        <v>35.4578475</v>
      </c>
      <c r="BN557">
        <v>139.6245711</v>
      </c>
      <c r="BO557">
        <v>1</v>
      </c>
      <c r="BP557" t="s">
        <v>81</v>
      </c>
      <c r="BQ557">
        <v>1</v>
      </c>
      <c r="BR557">
        <v>1</v>
      </c>
      <c r="BS557">
        <v>1</v>
      </c>
      <c r="BT557">
        <v>1</v>
      </c>
      <c r="BU557">
        <v>420</v>
      </c>
      <c r="BV557">
        <f>IF(テーブル1[[#This Row],[出発地施設緯度.世界測地系.]]="NA",テーブル1[[#This Row],[Olat]],テーブル1[[#This Row],[出発地施設緯度.世界測地系.]])</f>
        <v>35.398100816761101</v>
      </c>
      <c r="BW557">
        <f>IF(テーブル1[[#This Row],[出発地施設経度.世界測地系.]]="NA",テーブル1[[#This Row],[Olon]],テーブル1[[#This Row],[出発地施設経度.世界測地系.]])</f>
        <v>139.46635732386599</v>
      </c>
      <c r="BX557">
        <f>IF(テーブル1[[#This Row],[到着地施設緯度.世界測地系.]]="NA",テーブル1[[#This Row],[Dlat]],テーブル1[[#This Row],[到着地施設緯度.世界測地系.]])</f>
        <v>35.461095386719599</v>
      </c>
      <c r="BY557">
        <f>IF(テーブル1[[#This Row],[到着地施設経度.世界測地系.]]="NA",テーブル1[[#This Row],[Dlon]],テーブル1[[#This Row],[到着地施設経度.世界測地系.]])</f>
        <v>139.62138384835899</v>
      </c>
      <c r="BZ557">
        <v>35.398100816761101</v>
      </c>
      <c r="CA557">
        <v>139.46635732386599</v>
      </c>
      <c r="CB557">
        <v>35.461095386719599</v>
      </c>
      <c r="CC557">
        <v>139.62138384835899</v>
      </c>
      <c r="CD557">
        <v>35.396414993014901</v>
      </c>
      <c r="CE557">
        <v>139.46612472081</v>
      </c>
      <c r="CF557">
        <v>35.4626870338655</v>
      </c>
      <c r="CG557">
        <v>139.62237939239</v>
      </c>
    </row>
    <row r="558" spans="2:85" x14ac:dyDescent="0.4">
      <c r="B558">
        <v>223837</v>
      </c>
      <c r="C558" t="s">
        <v>117</v>
      </c>
      <c r="D558">
        <v>100</v>
      </c>
      <c r="E558" t="s">
        <v>101</v>
      </c>
      <c r="F558" s="1">
        <v>39799.298888888887</v>
      </c>
      <c r="G558" s="1">
        <v>39799.343900462962</v>
      </c>
      <c r="H558">
        <v>3889</v>
      </c>
      <c r="I558" t="str">
        <f>テーブル1[[#This Row],[出発地緯度]]&amp;","&amp;テーブル1[[#This Row],[出発地経度]]</f>
        <v>35.3981008167611,139.466357323866</v>
      </c>
      <c r="J558" t="str">
        <f>テーブル1[[#This Row],[到着地緯度]]&amp;","&amp;テーブル1[[#This Row],[到着地経度]]</f>
        <v>35.4610953867196,139.621383848359</v>
      </c>
      <c r="K558" t="s">
        <v>79</v>
      </c>
      <c r="L558" t="s">
        <v>128</v>
      </c>
      <c r="M558" t="s">
        <v>82</v>
      </c>
      <c r="N558" t="s">
        <v>87</v>
      </c>
      <c r="O558" t="s">
        <v>82</v>
      </c>
      <c r="AB558">
        <v>200</v>
      </c>
      <c r="AC558" s="1">
        <v>39799.306435185186</v>
      </c>
      <c r="AD558">
        <v>420</v>
      </c>
      <c r="AE558" s="1">
        <v>39799.335439814815</v>
      </c>
      <c r="AF558" t="s">
        <v>84</v>
      </c>
      <c r="AH558" t="s">
        <v>84</v>
      </c>
      <c r="AJ558" t="s">
        <v>84</v>
      </c>
      <c r="AL558" t="s">
        <v>84</v>
      </c>
      <c r="AN558" t="s">
        <v>84</v>
      </c>
      <c r="AP558" t="s">
        <v>84</v>
      </c>
      <c r="AR558" t="s">
        <v>84</v>
      </c>
      <c r="AT558" t="s">
        <v>84</v>
      </c>
      <c r="AV558" t="s">
        <v>84</v>
      </c>
      <c r="AX558" t="s">
        <v>84</v>
      </c>
      <c r="AZ558" t="s">
        <v>84</v>
      </c>
      <c r="BB558" t="s">
        <v>84</v>
      </c>
      <c r="BD558">
        <v>9672</v>
      </c>
      <c r="BE558">
        <v>150</v>
      </c>
      <c r="BF558">
        <v>110</v>
      </c>
      <c r="BG558" t="s">
        <v>79</v>
      </c>
      <c r="BH558">
        <v>35.3948489</v>
      </c>
      <c r="BI558">
        <v>139.46952880000001</v>
      </c>
      <c r="BJ558">
        <v>151</v>
      </c>
      <c r="BK558">
        <v>120</v>
      </c>
      <c r="BL558" t="s">
        <v>107</v>
      </c>
      <c r="BM558">
        <v>35.4578475</v>
      </c>
      <c r="BN558">
        <v>139.6245711</v>
      </c>
      <c r="BO558">
        <v>1</v>
      </c>
      <c r="BP558" t="s">
        <v>81</v>
      </c>
      <c r="BQ558">
        <v>1</v>
      </c>
      <c r="BR558">
        <v>1</v>
      </c>
      <c r="BS558">
        <v>1</v>
      </c>
      <c r="BT558">
        <v>1</v>
      </c>
      <c r="BU558">
        <v>420</v>
      </c>
      <c r="BV558">
        <f>IF(テーブル1[[#This Row],[出発地施設緯度.世界測地系.]]="NA",テーブル1[[#This Row],[Olat]],テーブル1[[#This Row],[出発地施設緯度.世界測地系.]])</f>
        <v>35.398100816761101</v>
      </c>
      <c r="BW558">
        <f>IF(テーブル1[[#This Row],[出発地施設経度.世界測地系.]]="NA",テーブル1[[#This Row],[Olon]],テーブル1[[#This Row],[出発地施設経度.世界測地系.]])</f>
        <v>139.46635732386599</v>
      </c>
      <c r="BX558">
        <f>IF(テーブル1[[#This Row],[到着地施設緯度.世界測地系.]]="NA",テーブル1[[#This Row],[Dlat]],テーブル1[[#This Row],[到着地施設緯度.世界測地系.]])</f>
        <v>35.461095386719599</v>
      </c>
      <c r="BY558">
        <f>IF(テーブル1[[#This Row],[到着地施設経度.世界測地系.]]="NA",テーブル1[[#This Row],[Dlon]],テーブル1[[#This Row],[到着地施設経度.世界測地系.]])</f>
        <v>139.62138384835899</v>
      </c>
      <c r="BZ558">
        <v>35.398100816761101</v>
      </c>
      <c r="CA558">
        <v>139.46635732386599</v>
      </c>
      <c r="CB558">
        <v>35.461095386719599</v>
      </c>
      <c r="CC558">
        <v>139.62138384835899</v>
      </c>
      <c r="CD558">
        <v>35.408908787719199</v>
      </c>
      <c r="CE558">
        <v>139.48507717152799</v>
      </c>
      <c r="CF558">
        <v>35.462547546631697</v>
      </c>
      <c r="CG558">
        <v>139.62225610905099</v>
      </c>
    </row>
    <row r="559" spans="2:85" x14ac:dyDescent="0.4">
      <c r="B559">
        <v>224343</v>
      </c>
      <c r="C559" t="s">
        <v>117</v>
      </c>
      <c r="D559">
        <v>100</v>
      </c>
      <c r="E559" t="s">
        <v>101</v>
      </c>
      <c r="F559" s="1">
        <v>39800.302083333336</v>
      </c>
      <c r="G559" s="1">
        <v>39800.34375</v>
      </c>
      <c r="H559">
        <v>3600</v>
      </c>
      <c r="I559" t="str">
        <f>テーブル1[[#This Row],[出発地緯度]]&amp;","&amp;テーブル1[[#This Row],[出発地経度]]</f>
        <v>35.3981008167611,139.466357323866</v>
      </c>
      <c r="J559" t="str">
        <f>テーブル1[[#This Row],[到着地緯度]]&amp;","&amp;テーブル1[[#This Row],[到着地経度]]</f>
        <v>35.4610953867196,139.621383848359</v>
      </c>
      <c r="K559" t="s">
        <v>79</v>
      </c>
      <c r="L559" t="s">
        <v>128</v>
      </c>
      <c r="M559" t="s">
        <v>82</v>
      </c>
      <c r="N559" t="s">
        <v>87</v>
      </c>
      <c r="O559" t="s">
        <v>82</v>
      </c>
      <c r="AB559">
        <v>200</v>
      </c>
      <c r="AC559" s="1">
        <v>39800.310416666667</v>
      </c>
      <c r="AD559">
        <v>420</v>
      </c>
      <c r="AE559" s="1">
        <v>39800.336111111108</v>
      </c>
      <c r="AF559" t="s">
        <v>84</v>
      </c>
      <c r="AH559" t="s">
        <v>84</v>
      </c>
      <c r="AJ559" t="s">
        <v>84</v>
      </c>
      <c r="AL559" t="s">
        <v>84</v>
      </c>
      <c r="AN559" t="s">
        <v>84</v>
      </c>
      <c r="AP559" t="s">
        <v>84</v>
      </c>
      <c r="AR559" t="s">
        <v>84</v>
      </c>
      <c r="AT559" t="s">
        <v>84</v>
      </c>
      <c r="AV559" t="s">
        <v>84</v>
      </c>
      <c r="AX559" t="s">
        <v>84</v>
      </c>
      <c r="AZ559" t="s">
        <v>84</v>
      </c>
      <c r="BB559" t="s">
        <v>84</v>
      </c>
      <c r="BD559">
        <v>10091</v>
      </c>
      <c r="BE559">
        <v>150</v>
      </c>
      <c r="BF559">
        <v>110</v>
      </c>
      <c r="BG559" t="s">
        <v>79</v>
      </c>
      <c r="BH559">
        <v>35.3948489</v>
      </c>
      <c r="BI559">
        <v>139.46952880000001</v>
      </c>
      <c r="BJ559">
        <v>151</v>
      </c>
      <c r="BK559">
        <v>120</v>
      </c>
      <c r="BL559" t="s">
        <v>107</v>
      </c>
      <c r="BM559">
        <v>35.4578475</v>
      </c>
      <c r="BN559">
        <v>139.6245711</v>
      </c>
      <c r="BO559">
        <v>1</v>
      </c>
      <c r="BP559" t="s">
        <v>81</v>
      </c>
      <c r="BQ559">
        <v>1</v>
      </c>
      <c r="BR559">
        <v>3</v>
      </c>
      <c r="BS559">
        <v>1</v>
      </c>
      <c r="BT559">
        <v>1</v>
      </c>
      <c r="BU559">
        <v>420</v>
      </c>
      <c r="BV559">
        <f>IF(テーブル1[[#This Row],[出発地施設緯度.世界測地系.]]="NA",テーブル1[[#This Row],[Olat]],テーブル1[[#This Row],[出発地施設緯度.世界測地系.]])</f>
        <v>35.398100816761101</v>
      </c>
      <c r="BW559">
        <f>IF(テーブル1[[#This Row],[出発地施設経度.世界測地系.]]="NA",テーブル1[[#This Row],[Olon]],テーブル1[[#This Row],[出発地施設経度.世界測地系.]])</f>
        <v>139.46635732386599</v>
      </c>
      <c r="BX559">
        <f>IF(テーブル1[[#This Row],[到着地施設緯度.世界測地系.]]="NA",テーブル1[[#This Row],[Dlat]],テーブル1[[#This Row],[到着地施設緯度.世界測地系.]])</f>
        <v>35.461095386719599</v>
      </c>
      <c r="BY559">
        <f>IF(テーブル1[[#This Row],[到着地施設経度.世界測地系.]]="NA",テーブル1[[#This Row],[Dlon]],テーブル1[[#This Row],[到着地施設経度.世界測地系.]])</f>
        <v>139.62138384835899</v>
      </c>
      <c r="BZ559">
        <v>35.398100816761101</v>
      </c>
      <c r="CA559">
        <v>139.46635732386599</v>
      </c>
      <c r="CB559">
        <v>35.461095386719599</v>
      </c>
      <c r="CC559">
        <v>139.62138384835899</v>
      </c>
      <c r="CD559">
        <v>35.396414993014901</v>
      </c>
      <c r="CE559">
        <v>139.46612472081</v>
      </c>
      <c r="CF559">
        <v>35.457065179543498</v>
      </c>
      <c r="CG559">
        <v>139.61346909125001</v>
      </c>
    </row>
    <row r="560" spans="2:85" x14ac:dyDescent="0.4">
      <c r="B560">
        <v>224343</v>
      </c>
      <c r="C560" t="s">
        <v>117</v>
      </c>
      <c r="D560">
        <v>100</v>
      </c>
      <c r="E560" t="s">
        <v>101</v>
      </c>
      <c r="F560" s="1">
        <v>39800.302083333336</v>
      </c>
      <c r="G560" s="1">
        <v>39800.34375</v>
      </c>
      <c r="H560">
        <v>3600</v>
      </c>
      <c r="I560" t="str">
        <f>テーブル1[[#This Row],[出発地緯度]]&amp;","&amp;テーブル1[[#This Row],[出発地経度]]</f>
        <v>35.3981008167611,139.466357323866</v>
      </c>
      <c r="J560" t="str">
        <f>テーブル1[[#This Row],[到着地緯度]]&amp;","&amp;テーブル1[[#This Row],[到着地経度]]</f>
        <v>35.4610953867196,139.621383848359</v>
      </c>
      <c r="K560" t="s">
        <v>79</v>
      </c>
      <c r="L560" t="s">
        <v>128</v>
      </c>
      <c r="M560" t="s">
        <v>82</v>
      </c>
      <c r="N560" t="s">
        <v>87</v>
      </c>
      <c r="O560" t="s">
        <v>82</v>
      </c>
      <c r="AB560">
        <v>200</v>
      </c>
      <c r="AC560" s="1">
        <v>39800.310416666667</v>
      </c>
      <c r="AD560">
        <v>420</v>
      </c>
      <c r="AE560" s="1">
        <v>39800.336111111108</v>
      </c>
      <c r="AF560" t="s">
        <v>84</v>
      </c>
      <c r="AH560" t="s">
        <v>84</v>
      </c>
      <c r="AJ560" t="s">
        <v>84</v>
      </c>
      <c r="AL560" t="s">
        <v>84</v>
      </c>
      <c r="AN560" t="s">
        <v>84</v>
      </c>
      <c r="AP560" t="s">
        <v>84</v>
      </c>
      <c r="AR560" t="s">
        <v>84</v>
      </c>
      <c r="AT560" t="s">
        <v>84</v>
      </c>
      <c r="AV560" t="s">
        <v>84</v>
      </c>
      <c r="AX560" t="s">
        <v>84</v>
      </c>
      <c r="AZ560" t="s">
        <v>84</v>
      </c>
      <c r="BB560" t="s">
        <v>84</v>
      </c>
      <c r="BD560">
        <v>10092</v>
      </c>
      <c r="BE560">
        <v>150</v>
      </c>
      <c r="BF560">
        <v>110</v>
      </c>
      <c r="BG560" t="s">
        <v>79</v>
      </c>
      <c r="BH560">
        <v>35.3948489</v>
      </c>
      <c r="BI560">
        <v>139.46952880000001</v>
      </c>
      <c r="BJ560">
        <v>151</v>
      </c>
      <c r="BK560">
        <v>120</v>
      </c>
      <c r="BL560" t="s">
        <v>107</v>
      </c>
      <c r="BM560">
        <v>35.4578475</v>
      </c>
      <c r="BN560">
        <v>139.6245711</v>
      </c>
      <c r="BO560">
        <v>1</v>
      </c>
      <c r="BP560" t="s">
        <v>81</v>
      </c>
      <c r="BQ560">
        <v>1</v>
      </c>
      <c r="BR560">
        <v>3</v>
      </c>
      <c r="BS560">
        <v>1</v>
      </c>
      <c r="BT560">
        <v>1</v>
      </c>
      <c r="BU560">
        <v>420</v>
      </c>
      <c r="BV560">
        <f>IF(テーブル1[[#This Row],[出発地施設緯度.世界測地系.]]="NA",テーブル1[[#This Row],[Olat]],テーブル1[[#This Row],[出発地施設緯度.世界測地系.]])</f>
        <v>35.398100816761101</v>
      </c>
      <c r="BW560">
        <f>IF(テーブル1[[#This Row],[出発地施設経度.世界測地系.]]="NA",テーブル1[[#This Row],[Olon]],テーブル1[[#This Row],[出発地施設経度.世界測地系.]])</f>
        <v>139.46635732386599</v>
      </c>
      <c r="BX560">
        <f>IF(テーブル1[[#This Row],[到着地施設緯度.世界測地系.]]="NA",テーブル1[[#This Row],[Dlat]],テーブル1[[#This Row],[到着地施設緯度.世界測地系.]])</f>
        <v>35.461095386719599</v>
      </c>
      <c r="BY560">
        <f>IF(テーブル1[[#This Row],[到着地施設経度.世界測地系.]]="NA",テーブル1[[#This Row],[Dlon]],テーブル1[[#This Row],[到着地施設経度.世界測地系.]])</f>
        <v>139.62138384835899</v>
      </c>
      <c r="BZ560">
        <v>35.398100816761101</v>
      </c>
      <c r="CA560">
        <v>139.46635732386599</v>
      </c>
      <c r="CB560">
        <v>35.461095386719599</v>
      </c>
      <c r="CC560">
        <v>139.62138384835899</v>
      </c>
      <c r="CD560">
        <v>35.465975412237398</v>
      </c>
      <c r="CE560">
        <v>139.61837757331801</v>
      </c>
      <c r="CF560">
        <v>35.463776029567398</v>
      </c>
      <c r="CG560">
        <v>139.623076784327</v>
      </c>
    </row>
    <row r="561" spans="2:85" x14ac:dyDescent="0.4">
      <c r="B561">
        <v>224709</v>
      </c>
      <c r="C561" t="s">
        <v>117</v>
      </c>
      <c r="D561">
        <v>100</v>
      </c>
      <c r="E561" t="s">
        <v>101</v>
      </c>
      <c r="F561" s="1">
        <v>39801.302777777775</v>
      </c>
      <c r="G561" s="1">
        <v>39801.34375</v>
      </c>
      <c r="H561">
        <v>3540</v>
      </c>
      <c r="I561" t="str">
        <f>テーブル1[[#This Row],[出発地緯度]]&amp;","&amp;テーブル1[[#This Row],[出発地経度]]</f>
        <v>35.3981008167611,139.466357323866</v>
      </c>
      <c r="J561" t="str">
        <f>テーブル1[[#This Row],[到着地緯度]]&amp;","&amp;テーブル1[[#This Row],[到着地経度]]</f>
        <v>35.4610953867196,139.621383848359</v>
      </c>
      <c r="K561" t="s">
        <v>79</v>
      </c>
      <c r="L561" t="s">
        <v>128</v>
      </c>
      <c r="M561" t="s">
        <v>82</v>
      </c>
      <c r="N561" t="s">
        <v>87</v>
      </c>
      <c r="O561" t="s">
        <v>82</v>
      </c>
      <c r="AB561">
        <v>200</v>
      </c>
      <c r="AC561" s="1">
        <v>39801.310416666667</v>
      </c>
      <c r="AD561">
        <v>420</v>
      </c>
      <c r="AE561" s="1">
        <v>39801.334722222222</v>
      </c>
      <c r="AF561" t="s">
        <v>84</v>
      </c>
      <c r="AH561" t="s">
        <v>84</v>
      </c>
      <c r="AJ561" t="s">
        <v>84</v>
      </c>
      <c r="AL561" t="s">
        <v>84</v>
      </c>
      <c r="AN561" t="s">
        <v>84</v>
      </c>
      <c r="AP561" t="s">
        <v>84</v>
      </c>
      <c r="AR561" t="s">
        <v>84</v>
      </c>
      <c r="AT561" t="s">
        <v>84</v>
      </c>
      <c r="AV561" t="s">
        <v>84</v>
      </c>
      <c r="AX561" t="s">
        <v>84</v>
      </c>
      <c r="AZ561" t="s">
        <v>84</v>
      </c>
      <c r="BB561" t="s">
        <v>84</v>
      </c>
      <c r="BD561">
        <v>10373</v>
      </c>
      <c r="BE561">
        <v>150</v>
      </c>
      <c r="BF561">
        <v>110</v>
      </c>
      <c r="BG561" t="s">
        <v>79</v>
      </c>
      <c r="BH561">
        <v>35.3948489</v>
      </c>
      <c r="BI561">
        <v>139.46952880000001</v>
      </c>
      <c r="BJ561">
        <v>151</v>
      </c>
      <c r="BK561">
        <v>120</v>
      </c>
      <c r="BL561" t="s">
        <v>107</v>
      </c>
      <c r="BM561">
        <v>35.4578475</v>
      </c>
      <c r="BN561">
        <v>139.6245711</v>
      </c>
      <c r="BO561">
        <v>1</v>
      </c>
      <c r="BP561" t="s">
        <v>81</v>
      </c>
      <c r="BQ561">
        <v>1</v>
      </c>
      <c r="BR561">
        <v>3</v>
      </c>
      <c r="BS561">
        <v>1</v>
      </c>
      <c r="BT561">
        <v>1</v>
      </c>
      <c r="BU561">
        <v>420</v>
      </c>
      <c r="BV561">
        <f>IF(テーブル1[[#This Row],[出発地施設緯度.世界測地系.]]="NA",テーブル1[[#This Row],[Olat]],テーブル1[[#This Row],[出発地施設緯度.世界測地系.]])</f>
        <v>35.398100816761101</v>
      </c>
      <c r="BW561">
        <f>IF(テーブル1[[#This Row],[出発地施設経度.世界測地系.]]="NA",テーブル1[[#This Row],[Olon]],テーブル1[[#This Row],[出発地施設経度.世界測地系.]])</f>
        <v>139.46635732386599</v>
      </c>
      <c r="BX561">
        <f>IF(テーブル1[[#This Row],[到着地施設緯度.世界測地系.]]="NA",テーブル1[[#This Row],[Dlat]],テーブル1[[#This Row],[到着地施設緯度.世界測地系.]])</f>
        <v>35.461095386719599</v>
      </c>
      <c r="BY561">
        <f>IF(テーブル1[[#This Row],[到着地施設経度.世界測地系.]]="NA",テーブル1[[#This Row],[Dlon]],テーブル1[[#This Row],[到着地施設経度.世界測地系.]])</f>
        <v>139.62138384835899</v>
      </c>
      <c r="BZ561">
        <v>35.398100816761101</v>
      </c>
      <c r="CA561">
        <v>139.46635732386599</v>
      </c>
      <c r="CB561">
        <v>35.461095386719599</v>
      </c>
      <c r="CC561">
        <v>139.62138384835899</v>
      </c>
      <c r="CD561">
        <v>35.398067220695197</v>
      </c>
      <c r="CE561">
        <v>139.46637682379401</v>
      </c>
      <c r="CF561">
        <v>35.396414993014901</v>
      </c>
      <c r="CG561">
        <v>139.46612472081</v>
      </c>
    </row>
    <row r="562" spans="2:85" x14ac:dyDescent="0.4">
      <c r="B562">
        <v>224709</v>
      </c>
      <c r="C562" t="s">
        <v>117</v>
      </c>
      <c r="D562">
        <v>100</v>
      </c>
      <c r="E562" t="s">
        <v>101</v>
      </c>
      <c r="F562" s="1">
        <v>39801.302777777775</v>
      </c>
      <c r="G562" s="1">
        <v>39801.34375</v>
      </c>
      <c r="H562">
        <v>3540</v>
      </c>
      <c r="I562" t="str">
        <f>テーブル1[[#This Row],[出発地緯度]]&amp;","&amp;テーブル1[[#This Row],[出発地経度]]</f>
        <v>35.3981008167611,139.466357323866</v>
      </c>
      <c r="J562" t="str">
        <f>テーブル1[[#This Row],[到着地緯度]]&amp;","&amp;テーブル1[[#This Row],[到着地経度]]</f>
        <v>35.4610953867196,139.621383848359</v>
      </c>
      <c r="K562" t="s">
        <v>79</v>
      </c>
      <c r="L562" t="s">
        <v>128</v>
      </c>
      <c r="M562" t="s">
        <v>82</v>
      </c>
      <c r="N562" t="s">
        <v>87</v>
      </c>
      <c r="O562" t="s">
        <v>82</v>
      </c>
      <c r="AB562">
        <v>200</v>
      </c>
      <c r="AC562" s="1">
        <v>39801.310416666667</v>
      </c>
      <c r="AD562">
        <v>420</v>
      </c>
      <c r="AE562" s="1">
        <v>39801.334722222222</v>
      </c>
      <c r="AF562" t="s">
        <v>84</v>
      </c>
      <c r="AH562" t="s">
        <v>84</v>
      </c>
      <c r="AJ562" t="s">
        <v>84</v>
      </c>
      <c r="AL562" t="s">
        <v>84</v>
      </c>
      <c r="AN562" t="s">
        <v>84</v>
      </c>
      <c r="AP562" t="s">
        <v>84</v>
      </c>
      <c r="AR562" t="s">
        <v>84</v>
      </c>
      <c r="AT562" t="s">
        <v>84</v>
      </c>
      <c r="AV562" t="s">
        <v>84</v>
      </c>
      <c r="AX562" t="s">
        <v>84</v>
      </c>
      <c r="AZ562" t="s">
        <v>84</v>
      </c>
      <c r="BB562" t="s">
        <v>84</v>
      </c>
      <c r="BD562">
        <v>10374</v>
      </c>
      <c r="BE562">
        <v>150</v>
      </c>
      <c r="BF562">
        <v>110</v>
      </c>
      <c r="BG562" t="s">
        <v>79</v>
      </c>
      <c r="BH562">
        <v>35.3948489</v>
      </c>
      <c r="BI562">
        <v>139.46952880000001</v>
      </c>
      <c r="BJ562">
        <v>151</v>
      </c>
      <c r="BK562">
        <v>120</v>
      </c>
      <c r="BL562" t="s">
        <v>107</v>
      </c>
      <c r="BM562">
        <v>35.4578475</v>
      </c>
      <c r="BN562">
        <v>139.6245711</v>
      </c>
      <c r="BO562">
        <v>1</v>
      </c>
      <c r="BP562" t="s">
        <v>81</v>
      </c>
      <c r="BQ562">
        <v>1</v>
      </c>
      <c r="BR562">
        <v>3</v>
      </c>
      <c r="BS562">
        <v>1</v>
      </c>
      <c r="BT562">
        <v>1</v>
      </c>
      <c r="BU562">
        <v>420</v>
      </c>
      <c r="BV562">
        <f>IF(テーブル1[[#This Row],[出発地施設緯度.世界測地系.]]="NA",テーブル1[[#This Row],[Olat]],テーブル1[[#This Row],[出発地施設緯度.世界測地系.]])</f>
        <v>35.398100816761101</v>
      </c>
      <c r="BW562">
        <f>IF(テーブル1[[#This Row],[出発地施設経度.世界測地系.]]="NA",テーブル1[[#This Row],[Olon]],テーブル1[[#This Row],[出発地施設経度.世界測地系.]])</f>
        <v>139.46635732386599</v>
      </c>
      <c r="BX562">
        <f>IF(テーブル1[[#This Row],[到着地施設緯度.世界測地系.]]="NA",テーブル1[[#This Row],[Dlat]],テーブル1[[#This Row],[到着地施設緯度.世界測地系.]])</f>
        <v>35.461095386719599</v>
      </c>
      <c r="BY562">
        <f>IF(テーブル1[[#This Row],[到着地施設経度.世界測地系.]]="NA",テーブル1[[#This Row],[Dlon]],テーブル1[[#This Row],[到着地施設経度.世界測地系.]])</f>
        <v>139.62138384835899</v>
      </c>
      <c r="BZ562">
        <v>35.398100816761101</v>
      </c>
      <c r="CA562">
        <v>139.46635732386599</v>
      </c>
      <c r="CB562">
        <v>35.461095386719599</v>
      </c>
      <c r="CC562">
        <v>139.62138384835899</v>
      </c>
      <c r="CD562">
        <v>35.396414993014901</v>
      </c>
      <c r="CE562">
        <v>139.46612472081</v>
      </c>
      <c r="CF562">
        <v>35.458915852994998</v>
      </c>
      <c r="CG562">
        <v>139.617556766555</v>
      </c>
    </row>
    <row r="563" spans="2:85" x14ac:dyDescent="0.4">
      <c r="B563">
        <v>224709</v>
      </c>
      <c r="C563" t="s">
        <v>117</v>
      </c>
      <c r="D563">
        <v>100</v>
      </c>
      <c r="E563" t="s">
        <v>101</v>
      </c>
      <c r="F563" s="1">
        <v>39801.302777777775</v>
      </c>
      <c r="G563" s="1">
        <v>39801.34375</v>
      </c>
      <c r="H563">
        <v>3540</v>
      </c>
      <c r="I563" t="str">
        <f>テーブル1[[#This Row],[出発地緯度]]&amp;","&amp;テーブル1[[#This Row],[出発地経度]]</f>
        <v>35.3981008167611,139.466357323866</v>
      </c>
      <c r="J563" t="str">
        <f>テーブル1[[#This Row],[到着地緯度]]&amp;","&amp;テーブル1[[#This Row],[到着地経度]]</f>
        <v>35.4610953867196,139.621383848359</v>
      </c>
      <c r="K563" t="s">
        <v>79</v>
      </c>
      <c r="L563" t="s">
        <v>128</v>
      </c>
      <c r="M563" t="s">
        <v>82</v>
      </c>
      <c r="N563" t="s">
        <v>87</v>
      </c>
      <c r="O563" t="s">
        <v>82</v>
      </c>
      <c r="AB563">
        <v>200</v>
      </c>
      <c r="AC563" s="1">
        <v>39801.310416666667</v>
      </c>
      <c r="AD563">
        <v>420</v>
      </c>
      <c r="AE563" s="1">
        <v>39801.334722222222</v>
      </c>
      <c r="AF563" t="s">
        <v>84</v>
      </c>
      <c r="AH563" t="s">
        <v>84</v>
      </c>
      <c r="AJ563" t="s">
        <v>84</v>
      </c>
      <c r="AL563" t="s">
        <v>84</v>
      </c>
      <c r="AN563" t="s">
        <v>84</v>
      </c>
      <c r="AP563" t="s">
        <v>84</v>
      </c>
      <c r="AR563" t="s">
        <v>84</v>
      </c>
      <c r="AT563" t="s">
        <v>84</v>
      </c>
      <c r="AV563" t="s">
        <v>84</v>
      </c>
      <c r="AX563" t="s">
        <v>84</v>
      </c>
      <c r="AZ563" t="s">
        <v>84</v>
      </c>
      <c r="BB563" t="s">
        <v>84</v>
      </c>
      <c r="BD563">
        <v>10375</v>
      </c>
      <c r="BE563">
        <v>150</v>
      </c>
      <c r="BF563">
        <v>110</v>
      </c>
      <c r="BG563" t="s">
        <v>79</v>
      </c>
      <c r="BH563">
        <v>35.3948489</v>
      </c>
      <c r="BI563">
        <v>139.46952880000001</v>
      </c>
      <c r="BJ563">
        <v>151</v>
      </c>
      <c r="BK563">
        <v>120</v>
      </c>
      <c r="BL563" t="s">
        <v>107</v>
      </c>
      <c r="BM563">
        <v>35.4578475</v>
      </c>
      <c r="BN563">
        <v>139.6245711</v>
      </c>
      <c r="BO563">
        <v>1</v>
      </c>
      <c r="BP563" t="s">
        <v>81</v>
      </c>
      <c r="BQ563">
        <v>1</v>
      </c>
      <c r="BR563">
        <v>3</v>
      </c>
      <c r="BS563">
        <v>1</v>
      </c>
      <c r="BT563">
        <v>1</v>
      </c>
      <c r="BU563">
        <v>420</v>
      </c>
      <c r="BV563">
        <f>IF(テーブル1[[#This Row],[出発地施設緯度.世界測地系.]]="NA",テーブル1[[#This Row],[Olat]],テーブル1[[#This Row],[出発地施設緯度.世界測地系.]])</f>
        <v>35.398100816761101</v>
      </c>
      <c r="BW563">
        <f>IF(テーブル1[[#This Row],[出発地施設経度.世界測地系.]]="NA",テーブル1[[#This Row],[Olon]],テーブル1[[#This Row],[出発地施設経度.世界測地系.]])</f>
        <v>139.46635732386599</v>
      </c>
      <c r="BX563">
        <f>IF(テーブル1[[#This Row],[到着地施設緯度.世界測地系.]]="NA",テーブル1[[#This Row],[Dlat]],テーブル1[[#This Row],[到着地施設緯度.世界測地系.]])</f>
        <v>35.461095386719599</v>
      </c>
      <c r="BY563">
        <f>IF(テーブル1[[#This Row],[到着地施設経度.世界測地系.]]="NA",テーブル1[[#This Row],[Dlon]],テーブル1[[#This Row],[到着地施設経度.世界測地系.]])</f>
        <v>139.62138384835899</v>
      </c>
      <c r="BZ563">
        <v>35.398100816761101</v>
      </c>
      <c r="CA563">
        <v>139.46635732386599</v>
      </c>
      <c r="CB563">
        <v>35.461095386719599</v>
      </c>
      <c r="CC563">
        <v>139.62138384835899</v>
      </c>
      <c r="CD563">
        <v>35.463159119092701</v>
      </c>
      <c r="CE563">
        <v>139.61869947626499</v>
      </c>
      <c r="CF563">
        <v>35.462665640839802</v>
      </c>
      <c r="CG563">
        <v>139.622647671095</v>
      </c>
    </row>
    <row r="564" spans="2:85" x14ac:dyDescent="0.4">
      <c r="B564">
        <v>226208</v>
      </c>
      <c r="C564" t="s">
        <v>117</v>
      </c>
      <c r="D564">
        <v>100</v>
      </c>
      <c r="E564" t="s">
        <v>101</v>
      </c>
      <c r="F564" s="1">
        <v>39806.302083333336</v>
      </c>
      <c r="G564" s="1">
        <v>39806.344444444447</v>
      </c>
      <c r="H564">
        <v>3660</v>
      </c>
      <c r="I564" t="str">
        <f>テーブル1[[#This Row],[出発地緯度]]&amp;","&amp;テーブル1[[#This Row],[出発地経度]]</f>
        <v>35.3981008167611,139.466357323866</v>
      </c>
      <c r="J564" t="str">
        <f>テーブル1[[#This Row],[到着地緯度]]&amp;","&amp;テーブル1[[#This Row],[到着地経度]]</f>
        <v>35.4610953867196,139.621383848359</v>
      </c>
      <c r="K564" t="s">
        <v>79</v>
      </c>
      <c r="L564" t="s">
        <v>128</v>
      </c>
      <c r="M564" t="s">
        <v>82</v>
      </c>
      <c r="N564" t="s">
        <v>87</v>
      </c>
      <c r="O564" t="s">
        <v>82</v>
      </c>
      <c r="AB564">
        <v>200</v>
      </c>
      <c r="AC564" s="1">
        <v>39806.310416666667</v>
      </c>
      <c r="AD564">
        <v>420</v>
      </c>
      <c r="AE564" s="1">
        <v>39806.336111111108</v>
      </c>
      <c r="AF564" t="s">
        <v>84</v>
      </c>
      <c r="AH564" t="s">
        <v>84</v>
      </c>
      <c r="AJ564" t="s">
        <v>84</v>
      </c>
      <c r="AL564" t="s">
        <v>84</v>
      </c>
      <c r="AN564" t="s">
        <v>84</v>
      </c>
      <c r="AP564" t="s">
        <v>84</v>
      </c>
      <c r="AR564" t="s">
        <v>84</v>
      </c>
      <c r="AT564" t="s">
        <v>84</v>
      </c>
      <c r="AV564" t="s">
        <v>84</v>
      </c>
      <c r="AX564" t="s">
        <v>84</v>
      </c>
      <c r="AZ564" t="s">
        <v>84</v>
      </c>
      <c r="BB564" t="s">
        <v>84</v>
      </c>
      <c r="BD564">
        <v>11601</v>
      </c>
      <c r="BE564">
        <v>150</v>
      </c>
      <c r="BF564">
        <v>110</v>
      </c>
      <c r="BG564" t="s">
        <v>79</v>
      </c>
      <c r="BH564">
        <v>35.3948489</v>
      </c>
      <c r="BI564">
        <v>139.46952880000001</v>
      </c>
      <c r="BJ564">
        <v>151</v>
      </c>
      <c r="BK564">
        <v>120</v>
      </c>
      <c r="BL564" t="s">
        <v>107</v>
      </c>
      <c r="BM564">
        <v>35.4578475</v>
      </c>
      <c r="BN564">
        <v>139.6245711</v>
      </c>
      <c r="BO564">
        <v>1</v>
      </c>
      <c r="BP564" t="s">
        <v>81</v>
      </c>
      <c r="BQ564">
        <v>1</v>
      </c>
      <c r="BR564">
        <v>3</v>
      </c>
      <c r="BS564">
        <v>1</v>
      </c>
      <c r="BT564">
        <v>1</v>
      </c>
      <c r="BU564">
        <v>420</v>
      </c>
      <c r="BV564">
        <f>IF(テーブル1[[#This Row],[出発地施設緯度.世界測地系.]]="NA",テーブル1[[#This Row],[Olat]],テーブル1[[#This Row],[出発地施設緯度.世界測地系.]])</f>
        <v>35.398100816761101</v>
      </c>
      <c r="BW564">
        <f>IF(テーブル1[[#This Row],[出発地施設経度.世界測地系.]]="NA",テーブル1[[#This Row],[Olon]],テーブル1[[#This Row],[出発地施設経度.世界測地系.]])</f>
        <v>139.46635732386599</v>
      </c>
      <c r="BX564">
        <f>IF(テーブル1[[#This Row],[到着地施設緯度.世界測地系.]]="NA",テーブル1[[#This Row],[Dlat]],テーブル1[[#This Row],[到着地施設緯度.世界測地系.]])</f>
        <v>35.461095386719599</v>
      </c>
      <c r="BY564">
        <f>IF(テーブル1[[#This Row],[到着地施設経度.世界測地系.]]="NA",テーブル1[[#This Row],[Dlon]],テーブル1[[#This Row],[到着地施設経度.世界測地系.]])</f>
        <v>139.62138384835899</v>
      </c>
      <c r="BZ564">
        <v>35.398100816761101</v>
      </c>
      <c r="CA564">
        <v>139.46635732386599</v>
      </c>
      <c r="CB564">
        <v>35.461095386719599</v>
      </c>
      <c r="CC564">
        <v>139.62138384835899</v>
      </c>
      <c r="CD564">
        <v>35.398169208006699</v>
      </c>
      <c r="CE564">
        <v>139.46627492755999</v>
      </c>
      <c r="CF564">
        <v>35.396414993014901</v>
      </c>
      <c r="CG564">
        <v>139.46612472081</v>
      </c>
    </row>
    <row r="565" spans="2:85" x14ac:dyDescent="0.4">
      <c r="B565">
        <v>226208</v>
      </c>
      <c r="C565" t="s">
        <v>117</v>
      </c>
      <c r="D565">
        <v>100</v>
      </c>
      <c r="E565" t="s">
        <v>101</v>
      </c>
      <c r="F565" s="1">
        <v>39806.302083333336</v>
      </c>
      <c r="G565" s="1">
        <v>39806.344444444447</v>
      </c>
      <c r="H565">
        <v>3660</v>
      </c>
      <c r="I565" t="str">
        <f>テーブル1[[#This Row],[出発地緯度]]&amp;","&amp;テーブル1[[#This Row],[出発地経度]]</f>
        <v>35.3981008167611,139.466357323866</v>
      </c>
      <c r="J565" t="str">
        <f>テーブル1[[#This Row],[到着地緯度]]&amp;","&amp;テーブル1[[#This Row],[到着地経度]]</f>
        <v>35.4610953867196,139.621383848359</v>
      </c>
      <c r="K565" t="s">
        <v>79</v>
      </c>
      <c r="L565" t="s">
        <v>128</v>
      </c>
      <c r="M565" t="s">
        <v>82</v>
      </c>
      <c r="N565" t="s">
        <v>87</v>
      </c>
      <c r="O565" t="s">
        <v>82</v>
      </c>
      <c r="AB565">
        <v>200</v>
      </c>
      <c r="AC565" s="1">
        <v>39806.310416666667</v>
      </c>
      <c r="AD565">
        <v>420</v>
      </c>
      <c r="AE565" s="1">
        <v>39806.336111111108</v>
      </c>
      <c r="AF565" t="s">
        <v>84</v>
      </c>
      <c r="AH565" t="s">
        <v>84</v>
      </c>
      <c r="AJ565" t="s">
        <v>84</v>
      </c>
      <c r="AL565" t="s">
        <v>84</v>
      </c>
      <c r="AN565" t="s">
        <v>84</v>
      </c>
      <c r="AP565" t="s">
        <v>84</v>
      </c>
      <c r="AR565" t="s">
        <v>84</v>
      </c>
      <c r="AT565" t="s">
        <v>84</v>
      </c>
      <c r="AV565" t="s">
        <v>84</v>
      </c>
      <c r="AX565" t="s">
        <v>84</v>
      </c>
      <c r="AZ565" t="s">
        <v>84</v>
      </c>
      <c r="BB565" t="s">
        <v>84</v>
      </c>
      <c r="BD565">
        <v>11602</v>
      </c>
      <c r="BE565">
        <v>150</v>
      </c>
      <c r="BF565">
        <v>110</v>
      </c>
      <c r="BG565" t="s">
        <v>79</v>
      </c>
      <c r="BH565">
        <v>35.3948489</v>
      </c>
      <c r="BI565">
        <v>139.46952880000001</v>
      </c>
      <c r="BJ565">
        <v>151</v>
      </c>
      <c r="BK565">
        <v>120</v>
      </c>
      <c r="BL565" t="s">
        <v>107</v>
      </c>
      <c r="BM565">
        <v>35.4578475</v>
      </c>
      <c r="BN565">
        <v>139.6245711</v>
      </c>
      <c r="BO565">
        <v>1</v>
      </c>
      <c r="BP565" t="s">
        <v>81</v>
      </c>
      <c r="BQ565">
        <v>1</v>
      </c>
      <c r="BR565">
        <v>3</v>
      </c>
      <c r="BS565">
        <v>1</v>
      </c>
      <c r="BT565">
        <v>1</v>
      </c>
      <c r="BU565">
        <v>420</v>
      </c>
      <c r="BV565">
        <f>IF(テーブル1[[#This Row],[出発地施設緯度.世界測地系.]]="NA",テーブル1[[#This Row],[Olat]],テーブル1[[#This Row],[出発地施設緯度.世界測地系.]])</f>
        <v>35.398100816761101</v>
      </c>
      <c r="BW565">
        <f>IF(テーブル1[[#This Row],[出発地施設経度.世界測地系.]]="NA",テーブル1[[#This Row],[Olon]],テーブル1[[#This Row],[出発地施設経度.世界測地系.]])</f>
        <v>139.46635732386599</v>
      </c>
      <c r="BX565">
        <f>IF(テーブル1[[#This Row],[到着地施設緯度.世界測地系.]]="NA",テーブル1[[#This Row],[Dlat]],テーブル1[[#This Row],[到着地施設緯度.世界測地系.]])</f>
        <v>35.461095386719599</v>
      </c>
      <c r="BY565">
        <f>IF(テーブル1[[#This Row],[到着地施設経度.世界測地系.]]="NA",テーブル1[[#This Row],[Dlon]],テーブル1[[#This Row],[到着地施設経度.世界測地系.]])</f>
        <v>139.62138384835899</v>
      </c>
      <c r="BZ565">
        <v>35.398100816761101</v>
      </c>
      <c r="CA565">
        <v>139.46635732386599</v>
      </c>
      <c r="CB565">
        <v>35.461095386719599</v>
      </c>
      <c r="CC565">
        <v>139.62138384835899</v>
      </c>
      <c r="CD565">
        <v>35.396414993014901</v>
      </c>
      <c r="CE565">
        <v>139.46612472081</v>
      </c>
      <c r="CF565">
        <v>35.464575310531899</v>
      </c>
      <c r="CG565">
        <v>139.62115640700901</v>
      </c>
    </row>
    <row r="566" spans="2:85" x14ac:dyDescent="0.4">
      <c r="B566">
        <v>226208</v>
      </c>
      <c r="C566" t="s">
        <v>117</v>
      </c>
      <c r="D566">
        <v>100</v>
      </c>
      <c r="E566" t="s">
        <v>101</v>
      </c>
      <c r="F566" s="1">
        <v>39806.302083333336</v>
      </c>
      <c r="G566" s="1">
        <v>39806.344444444447</v>
      </c>
      <c r="H566">
        <v>3660</v>
      </c>
      <c r="I566" t="str">
        <f>テーブル1[[#This Row],[出発地緯度]]&amp;","&amp;テーブル1[[#This Row],[出発地経度]]</f>
        <v>35.3981008167611,139.466357323866</v>
      </c>
      <c r="J566" t="str">
        <f>テーブル1[[#This Row],[到着地緯度]]&amp;","&amp;テーブル1[[#This Row],[到着地経度]]</f>
        <v>35.4610953867196,139.621383848359</v>
      </c>
      <c r="K566" t="s">
        <v>79</v>
      </c>
      <c r="L566" t="s">
        <v>128</v>
      </c>
      <c r="M566" t="s">
        <v>82</v>
      </c>
      <c r="N566" t="s">
        <v>87</v>
      </c>
      <c r="O566" t="s">
        <v>82</v>
      </c>
      <c r="AB566">
        <v>200</v>
      </c>
      <c r="AC566" s="1">
        <v>39806.310416666667</v>
      </c>
      <c r="AD566">
        <v>420</v>
      </c>
      <c r="AE566" s="1">
        <v>39806.336111111108</v>
      </c>
      <c r="AF566" t="s">
        <v>84</v>
      </c>
      <c r="AH566" t="s">
        <v>84</v>
      </c>
      <c r="AJ566" t="s">
        <v>84</v>
      </c>
      <c r="AL566" t="s">
        <v>84</v>
      </c>
      <c r="AN566" t="s">
        <v>84</v>
      </c>
      <c r="AP566" t="s">
        <v>84</v>
      </c>
      <c r="AR566" t="s">
        <v>84</v>
      </c>
      <c r="AT566" t="s">
        <v>84</v>
      </c>
      <c r="AV566" t="s">
        <v>84</v>
      </c>
      <c r="AX566" t="s">
        <v>84</v>
      </c>
      <c r="AZ566" t="s">
        <v>84</v>
      </c>
      <c r="BB566" t="s">
        <v>84</v>
      </c>
      <c r="BD566">
        <v>11603</v>
      </c>
      <c r="BE566">
        <v>150</v>
      </c>
      <c r="BF566">
        <v>110</v>
      </c>
      <c r="BG566" t="s">
        <v>79</v>
      </c>
      <c r="BH566">
        <v>35.3948489</v>
      </c>
      <c r="BI566">
        <v>139.46952880000001</v>
      </c>
      <c r="BJ566">
        <v>151</v>
      </c>
      <c r="BK566">
        <v>120</v>
      </c>
      <c r="BL566" t="s">
        <v>107</v>
      </c>
      <c r="BM566">
        <v>35.4578475</v>
      </c>
      <c r="BN566">
        <v>139.6245711</v>
      </c>
      <c r="BO566">
        <v>1</v>
      </c>
      <c r="BP566" t="s">
        <v>81</v>
      </c>
      <c r="BQ566">
        <v>1</v>
      </c>
      <c r="BR566">
        <v>3</v>
      </c>
      <c r="BS566">
        <v>1</v>
      </c>
      <c r="BT566">
        <v>1</v>
      </c>
      <c r="BU566">
        <v>420</v>
      </c>
      <c r="BV566">
        <f>IF(テーブル1[[#This Row],[出発地施設緯度.世界測地系.]]="NA",テーブル1[[#This Row],[Olat]],テーブル1[[#This Row],[出発地施設緯度.世界測地系.]])</f>
        <v>35.398100816761101</v>
      </c>
      <c r="BW566">
        <f>IF(テーブル1[[#This Row],[出発地施設経度.世界測地系.]]="NA",テーブル1[[#This Row],[Olon]],テーブル1[[#This Row],[出発地施設経度.世界測地系.]])</f>
        <v>139.46635732386599</v>
      </c>
      <c r="BX566">
        <f>IF(テーブル1[[#This Row],[到着地施設緯度.世界測地系.]]="NA",テーブル1[[#This Row],[Dlat]],テーブル1[[#This Row],[到着地施設緯度.世界測地系.]])</f>
        <v>35.461095386719599</v>
      </c>
      <c r="BY566">
        <f>IF(テーブル1[[#This Row],[到着地施設経度.世界測地系.]]="NA",テーブル1[[#This Row],[Dlon]],テーブル1[[#This Row],[到着地施設経度.世界測地系.]])</f>
        <v>139.62138384835899</v>
      </c>
      <c r="BZ566">
        <v>35.398100816761101</v>
      </c>
      <c r="CA566">
        <v>139.46635732386599</v>
      </c>
      <c r="CB566">
        <v>35.461095386719599</v>
      </c>
      <c r="CC566">
        <v>139.62138384835899</v>
      </c>
      <c r="CD566">
        <v>35.4645056149878</v>
      </c>
      <c r="CE566">
        <v>139.62098472447599</v>
      </c>
      <c r="CF566">
        <v>35.463475661695099</v>
      </c>
      <c r="CG566">
        <v>139.623076798157</v>
      </c>
    </row>
    <row r="567" spans="2:85" x14ac:dyDescent="0.4">
      <c r="B567">
        <v>186735</v>
      </c>
      <c r="C567" t="s">
        <v>117</v>
      </c>
      <c r="D567">
        <v>100</v>
      </c>
      <c r="E567" t="s">
        <v>101</v>
      </c>
      <c r="F567" s="1">
        <v>39763.952766203707</v>
      </c>
      <c r="G567" s="1">
        <v>39763.953819444447</v>
      </c>
      <c r="H567">
        <v>91</v>
      </c>
      <c r="I567" t="str">
        <f>テーブル1[[#This Row],[出発地緯度]]&amp;","&amp;テーブル1[[#This Row],[出発地経度]]</f>
        <v>35.3975898691283,139.466226558254</v>
      </c>
      <c r="J567" t="str">
        <f>テーブル1[[#This Row],[到着地緯度]]&amp;","&amp;テーブル1[[#This Row],[到着地経度]]</f>
        <v>35.3981370495814,139.468458147726</v>
      </c>
      <c r="M567" t="s">
        <v>82</v>
      </c>
      <c r="N567" t="s">
        <v>82</v>
      </c>
      <c r="O567" t="s">
        <v>87</v>
      </c>
      <c r="AB567">
        <v>420</v>
      </c>
      <c r="AC567" s="1">
        <v>39763.953379629631</v>
      </c>
      <c r="AD567">
        <v>200</v>
      </c>
      <c r="AE567" s="1">
        <v>39763.953553240739</v>
      </c>
      <c r="AF567" t="s">
        <v>84</v>
      </c>
      <c r="AH567" t="s">
        <v>84</v>
      </c>
      <c r="AJ567" t="s">
        <v>84</v>
      </c>
      <c r="AL567" t="s">
        <v>84</v>
      </c>
      <c r="AN567" t="s">
        <v>84</v>
      </c>
      <c r="AP567" t="s">
        <v>84</v>
      </c>
      <c r="AR567" t="s">
        <v>84</v>
      </c>
      <c r="AT567" t="s">
        <v>84</v>
      </c>
      <c r="AV567" t="s">
        <v>84</v>
      </c>
      <c r="AX567" t="s">
        <v>84</v>
      </c>
      <c r="AZ567" t="s">
        <v>84</v>
      </c>
      <c r="BB567" t="s">
        <v>84</v>
      </c>
      <c r="BD567">
        <v>492</v>
      </c>
      <c r="BE567" t="s">
        <v>84</v>
      </c>
      <c r="BF567" t="s">
        <v>84</v>
      </c>
      <c r="BH567" t="s">
        <v>84</v>
      </c>
      <c r="BI567" t="s">
        <v>84</v>
      </c>
      <c r="BJ567" t="s">
        <v>84</v>
      </c>
      <c r="BK567" t="s">
        <v>84</v>
      </c>
      <c r="BM567" t="s">
        <v>84</v>
      </c>
      <c r="BN567" t="s">
        <v>84</v>
      </c>
      <c r="BO567" t="s">
        <v>84</v>
      </c>
      <c r="BQ567">
        <v>0</v>
      </c>
      <c r="BR567">
        <v>1</v>
      </c>
      <c r="BS567">
        <v>1</v>
      </c>
      <c r="BT567">
        <v>1</v>
      </c>
      <c r="BU567">
        <v>420</v>
      </c>
      <c r="BV567">
        <f>IF(テーブル1[[#This Row],[出発地施設緯度.世界測地系.]]="NA",テーブル1[[#This Row],[Olat]],テーブル1[[#This Row],[出発地施設緯度.世界測地系.]])</f>
        <v>35.397589869128304</v>
      </c>
      <c r="BW567">
        <f>IF(テーブル1[[#This Row],[出発地施設経度.世界測地系.]]="NA",テーブル1[[#This Row],[Olon]],テーブル1[[#This Row],[出発地施設経度.世界測地系.]])</f>
        <v>139.46622655825399</v>
      </c>
      <c r="BX567">
        <f>IF(テーブル1[[#This Row],[到着地施設緯度.世界測地系.]]="NA",テーブル1[[#This Row],[Dlat]],テーブル1[[#This Row],[到着地施設緯度.世界測地系.]])</f>
        <v>35.398137049581401</v>
      </c>
      <c r="BY567">
        <f>IF(テーブル1[[#This Row],[到着地施設経度.世界測地系.]]="NA",テーブル1[[#This Row],[Dlon]],テーブル1[[#This Row],[到着地施設経度.世界測地系.]])</f>
        <v>139.46845814772601</v>
      </c>
      <c r="BZ567" t="s">
        <v>84</v>
      </c>
      <c r="CA567" t="s">
        <v>84</v>
      </c>
      <c r="CB567" t="s">
        <v>84</v>
      </c>
      <c r="CC567" t="s">
        <v>84</v>
      </c>
      <c r="CD567">
        <v>35.397589869128304</v>
      </c>
      <c r="CE567">
        <v>139.46622655825399</v>
      </c>
      <c r="CF567">
        <v>35.398137049581401</v>
      </c>
      <c r="CG567">
        <v>139.46845814772601</v>
      </c>
    </row>
    <row r="568" spans="2:85" x14ac:dyDescent="0.4">
      <c r="B568">
        <v>186779</v>
      </c>
      <c r="C568" t="s">
        <v>117</v>
      </c>
      <c r="D568">
        <v>100</v>
      </c>
      <c r="E568" t="s">
        <v>101</v>
      </c>
      <c r="F568" s="1">
        <v>39764.30395833333</v>
      </c>
      <c r="G568" s="1">
        <v>39764.342881944445</v>
      </c>
      <c r="H568">
        <v>3363</v>
      </c>
      <c r="I568" t="str">
        <f>テーブル1[[#This Row],[出発地緯度]]&amp;","&amp;テーブル1[[#This Row],[出発地経度]]</f>
        <v>35.3976971632759,139.466548526574</v>
      </c>
      <c r="J568" t="str">
        <f>テーブル1[[#This Row],[到着地緯度]]&amp;","&amp;テーブル1[[#This Row],[到着地経度]]</f>
        <v>35.4635400535903,139.62300710098</v>
      </c>
      <c r="M568" t="s">
        <v>82</v>
      </c>
      <c r="N568" t="s">
        <v>87</v>
      </c>
      <c r="O568" t="s">
        <v>82</v>
      </c>
      <c r="AB568">
        <v>200</v>
      </c>
      <c r="AC568" s="1">
        <v>39764.309189814812</v>
      </c>
      <c r="AD568">
        <v>420</v>
      </c>
      <c r="AE568" s="1">
        <v>39764.336192129631</v>
      </c>
      <c r="AF568" t="s">
        <v>84</v>
      </c>
      <c r="AH568" t="s">
        <v>84</v>
      </c>
      <c r="AJ568" t="s">
        <v>84</v>
      </c>
      <c r="AL568" t="s">
        <v>84</v>
      </c>
      <c r="AN568" t="s">
        <v>84</v>
      </c>
      <c r="AP568" t="s">
        <v>84</v>
      </c>
      <c r="AR568" t="s">
        <v>84</v>
      </c>
      <c r="AT568" t="s">
        <v>84</v>
      </c>
      <c r="AV568" t="s">
        <v>84</v>
      </c>
      <c r="AX568" t="s">
        <v>84</v>
      </c>
      <c r="AZ568" t="s">
        <v>84</v>
      </c>
      <c r="BB568" t="s">
        <v>84</v>
      </c>
      <c r="BD568">
        <v>534</v>
      </c>
      <c r="BE568" t="s">
        <v>84</v>
      </c>
      <c r="BF568" t="s">
        <v>84</v>
      </c>
      <c r="BH568" t="s">
        <v>84</v>
      </c>
      <c r="BI568" t="s">
        <v>84</v>
      </c>
      <c r="BJ568" t="s">
        <v>84</v>
      </c>
      <c r="BK568" t="s">
        <v>84</v>
      </c>
      <c r="BM568" t="s">
        <v>84</v>
      </c>
      <c r="BN568" t="s">
        <v>84</v>
      </c>
      <c r="BO568" t="s">
        <v>84</v>
      </c>
      <c r="BQ568">
        <v>0</v>
      </c>
      <c r="BR568">
        <v>1</v>
      </c>
      <c r="BS568">
        <v>1</v>
      </c>
      <c r="BT568">
        <v>1</v>
      </c>
      <c r="BU568">
        <v>420</v>
      </c>
      <c r="BV568">
        <f>IF(テーブル1[[#This Row],[出発地施設緯度.世界測地系.]]="NA",テーブル1[[#This Row],[Olat]],テーブル1[[#This Row],[出発地施設緯度.世界測地系.]])</f>
        <v>35.3976971632759</v>
      </c>
      <c r="BW568">
        <f>IF(テーブル1[[#This Row],[出発地施設経度.世界測地系.]]="NA",テーブル1[[#This Row],[Olon]],テーブル1[[#This Row],[出発地施設経度.世界測地系.]])</f>
        <v>139.466548526574</v>
      </c>
      <c r="BX568">
        <f>IF(テーブル1[[#This Row],[到着地施設緯度.世界測地系.]]="NA",テーブル1[[#This Row],[Dlat]],テーブル1[[#This Row],[到着地施設緯度.世界測地系.]])</f>
        <v>35.4635400535903</v>
      </c>
      <c r="BY568">
        <f>IF(テーブル1[[#This Row],[到着地施設経度.世界測地系.]]="NA",テーブル1[[#This Row],[Dlon]],テーブル1[[#This Row],[到着地施設経度.世界測地系.]])</f>
        <v>139.62300710098</v>
      </c>
      <c r="BZ568" t="s">
        <v>84</v>
      </c>
      <c r="CA568" t="s">
        <v>84</v>
      </c>
      <c r="CB568" t="s">
        <v>84</v>
      </c>
      <c r="CC568" t="s">
        <v>84</v>
      </c>
      <c r="CD568">
        <v>35.3976971632759</v>
      </c>
      <c r="CE568">
        <v>139.466548526574</v>
      </c>
      <c r="CF568">
        <v>35.4635400535903</v>
      </c>
      <c r="CG568">
        <v>139.62300710098</v>
      </c>
    </row>
    <row r="569" spans="2:85" x14ac:dyDescent="0.4">
      <c r="B569">
        <v>187141</v>
      </c>
      <c r="C569" t="s">
        <v>117</v>
      </c>
      <c r="D569">
        <v>100</v>
      </c>
      <c r="E569" t="s">
        <v>101</v>
      </c>
      <c r="F569" s="1">
        <v>39766.306574074071</v>
      </c>
      <c r="G569" s="1">
        <v>39766.343229166669</v>
      </c>
      <c r="H569">
        <v>3167</v>
      </c>
      <c r="I569" t="str">
        <f>テーブル1[[#This Row],[出発地緯度]]&amp;","&amp;テーブル1[[#This Row],[出発地経度]]</f>
        <v>35.4000252430275,139.468195282612</v>
      </c>
      <c r="J569" t="str">
        <f>テーブル1[[#This Row],[到着地緯度]]&amp;","&amp;テーブル1[[#This Row],[到着地経度]]</f>
        <v>35.4635453629535,139.623575653518</v>
      </c>
      <c r="M569" t="s">
        <v>82</v>
      </c>
      <c r="N569" t="s">
        <v>87</v>
      </c>
      <c r="O569" t="s">
        <v>82</v>
      </c>
      <c r="AB569">
        <v>200</v>
      </c>
      <c r="AC569" s="1">
        <v>39766.310960648145</v>
      </c>
      <c r="AD569">
        <v>420</v>
      </c>
      <c r="AE569" s="1">
        <v>39766.336608796293</v>
      </c>
      <c r="AF569" t="s">
        <v>84</v>
      </c>
      <c r="AH569" t="s">
        <v>84</v>
      </c>
      <c r="AJ569" t="s">
        <v>84</v>
      </c>
      <c r="AL569" t="s">
        <v>84</v>
      </c>
      <c r="AN569" t="s">
        <v>84</v>
      </c>
      <c r="AP569" t="s">
        <v>84</v>
      </c>
      <c r="AR569" t="s">
        <v>84</v>
      </c>
      <c r="AT569" t="s">
        <v>84</v>
      </c>
      <c r="AV569" t="s">
        <v>84</v>
      </c>
      <c r="AX569" t="s">
        <v>84</v>
      </c>
      <c r="AZ569" t="s">
        <v>84</v>
      </c>
      <c r="BB569" t="s">
        <v>84</v>
      </c>
      <c r="BD569">
        <v>817</v>
      </c>
      <c r="BE569" t="s">
        <v>84</v>
      </c>
      <c r="BF569" t="s">
        <v>84</v>
      </c>
      <c r="BH569" t="s">
        <v>84</v>
      </c>
      <c r="BI569" t="s">
        <v>84</v>
      </c>
      <c r="BJ569" t="s">
        <v>84</v>
      </c>
      <c r="BK569" t="s">
        <v>84</v>
      </c>
      <c r="BM569" t="s">
        <v>84</v>
      </c>
      <c r="BN569" t="s">
        <v>84</v>
      </c>
      <c r="BO569" t="s">
        <v>84</v>
      </c>
      <c r="BQ569">
        <v>0</v>
      </c>
      <c r="BR569">
        <v>1</v>
      </c>
      <c r="BS569">
        <v>1</v>
      </c>
      <c r="BT569">
        <v>1</v>
      </c>
      <c r="BU569">
        <v>420</v>
      </c>
      <c r="BV569">
        <f>IF(テーブル1[[#This Row],[出発地施設緯度.世界測地系.]]="NA",テーブル1[[#This Row],[Olat]],テーブル1[[#This Row],[出発地施設緯度.世界測地系.]])</f>
        <v>35.4000252430275</v>
      </c>
      <c r="BW569">
        <f>IF(テーブル1[[#This Row],[出発地施設経度.世界測地系.]]="NA",テーブル1[[#This Row],[Olon]],テーブル1[[#This Row],[出発地施設経度.世界測地系.]])</f>
        <v>139.46819528261199</v>
      </c>
      <c r="BX569">
        <f>IF(テーブル1[[#This Row],[到着地施設緯度.世界測地系.]]="NA",テーブル1[[#This Row],[Dlat]],テーブル1[[#This Row],[到着地施設緯度.世界測地系.]])</f>
        <v>35.463545362953496</v>
      </c>
      <c r="BY569">
        <f>IF(テーブル1[[#This Row],[到着地施設経度.世界測地系.]]="NA",テーブル1[[#This Row],[Dlon]],テーブル1[[#This Row],[到着地施設経度.世界測地系.]])</f>
        <v>139.623575653518</v>
      </c>
      <c r="BZ569" t="s">
        <v>84</v>
      </c>
      <c r="CA569" t="s">
        <v>84</v>
      </c>
      <c r="CB569" t="s">
        <v>84</v>
      </c>
      <c r="CC569" t="s">
        <v>84</v>
      </c>
      <c r="CD569">
        <v>35.4000252430275</v>
      </c>
      <c r="CE569">
        <v>139.46819528261199</v>
      </c>
      <c r="CF569">
        <v>35.463545362953496</v>
      </c>
      <c r="CG569">
        <v>139.623575653518</v>
      </c>
    </row>
    <row r="570" spans="2:85" x14ac:dyDescent="0.4">
      <c r="B570">
        <v>189844</v>
      </c>
      <c r="C570" t="s">
        <v>117</v>
      </c>
      <c r="D570">
        <v>100</v>
      </c>
      <c r="E570" t="s">
        <v>101</v>
      </c>
      <c r="F570" s="1">
        <v>39774.32534722222</v>
      </c>
      <c r="G570" s="1">
        <v>39774.337685185186</v>
      </c>
      <c r="H570">
        <v>1066</v>
      </c>
      <c r="I570" t="str">
        <f>テーブル1[[#This Row],[出発地緯度]]&amp;","&amp;テーブル1[[#This Row],[出発地経度]]</f>
        <v>35.4644358551507,139.622856872208</v>
      </c>
      <c r="J570" t="str">
        <f>テーブル1[[#This Row],[到着地緯度]]&amp;","&amp;テーブル1[[#This Row],[到着地経度]]</f>
        <v>35.4622954849296,139.622905166754</v>
      </c>
      <c r="M570" t="s">
        <v>82</v>
      </c>
      <c r="N570" t="s">
        <v>87</v>
      </c>
      <c r="O570" t="s">
        <v>82</v>
      </c>
      <c r="AB570">
        <v>200</v>
      </c>
      <c r="AC570" s="1">
        <v>39774.326967592591</v>
      </c>
      <c r="AD570">
        <v>420</v>
      </c>
      <c r="AE570" s="1">
        <v>39774.33326388889</v>
      </c>
      <c r="AF570" t="s">
        <v>84</v>
      </c>
      <c r="AH570" t="s">
        <v>84</v>
      </c>
      <c r="AJ570" t="s">
        <v>84</v>
      </c>
      <c r="AL570" t="s">
        <v>84</v>
      </c>
      <c r="AN570" t="s">
        <v>84</v>
      </c>
      <c r="AP570" t="s">
        <v>84</v>
      </c>
      <c r="AR570" t="s">
        <v>84</v>
      </c>
      <c r="AT570" t="s">
        <v>84</v>
      </c>
      <c r="AV570" t="s">
        <v>84</v>
      </c>
      <c r="AX570" t="s">
        <v>84</v>
      </c>
      <c r="AZ570" t="s">
        <v>84</v>
      </c>
      <c r="BB570" t="s">
        <v>84</v>
      </c>
      <c r="BD570">
        <v>2416</v>
      </c>
      <c r="BE570" t="s">
        <v>84</v>
      </c>
      <c r="BF570" t="s">
        <v>84</v>
      </c>
      <c r="BH570" t="s">
        <v>84</v>
      </c>
      <c r="BI570" t="s">
        <v>84</v>
      </c>
      <c r="BJ570" t="s">
        <v>84</v>
      </c>
      <c r="BK570" t="s">
        <v>84</v>
      </c>
      <c r="BM570" t="s">
        <v>84</v>
      </c>
      <c r="BN570" t="s">
        <v>84</v>
      </c>
      <c r="BO570" t="s">
        <v>84</v>
      </c>
      <c r="BQ570">
        <v>0</v>
      </c>
      <c r="BR570">
        <v>1</v>
      </c>
      <c r="BS570">
        <v>1</v>
      </c>
      <c r="BT570">
        <v>1</v>
      </c>
      <c r="BU570">
        <v>420</v>
      </c>
      <c r="BV570">
        <f>IF(テーブル1[[#This Row],[出発地施設緯度.世界測地系.]]="NA",テーブル1[[#This Row],[Olat]],テーブル1[[#This Row],[出発地施設緯度.世界測地系.]])</f>
        <v>35.464435855150697</v>
      </c>
      <c r="BW570">
        <f>IF(テーブル1[[#This Row],[出発地施設経度.世界測地系.]]="NA",テーブル1[[#This Row],[Olon]],テーブル1[[#This Row],[出発地施設経度.世界測地系.]])</f>
        <v>139.62285687220799</v>
      </c>
      <c r="BX570">
        <f>IF(テーブル1[[#This Row],[到着地施設緯度.世界測地系.]]="NA",テーブル1[[#This Row],[Dlat]],テーブル1[[#This Row],[到着地施設緯度.世界測地系.]])</f>
        <v>35.462295484929598</v>
      </c>
      <c r="BY570">
        <f>IF(テーブル1[[#This Row],[到着地施設経度.世界測地系.]]="NA",テーブル1[[#This Row],[Dlon]],テーブル1[[#This Row],[到着地施設経度.世界測地系.]])</f>
        <v>139.62290516675401</v>
      </c>
      <c r="BZ570" t="s">
        <v>84</v>
      </c>
      <c r="CA570" t="s">
        <v>84</v>
      </c>
      <c r="CB570" t="s">
        <v>84</v>
      </c>
      <c r="CC570" t="s">
        <v>84</v>
      </c>
      <c r="CD570">
        <v>35.464435855150697</v>
      </c>
      <c r="CE570">
        <v>139.62285687220799</v>
      </c>
      <c r="CF570">
        <v>35.462295484929598</v>
      </c>
      <c r="CG570">
        <v>139.62290516675401</v>
      </c>
    </row>
    <row r="571" spans="2:85" x14ac:dyDescent="0.4">
      <c r="B571">
        <v>191221</v>
      </c>
      <c r="C571" t="s">
        <v>117</v>
      </c>
      <c r="D571">
        <v>100</v>
      </c>
      <c r="E571" t="s">
        <v>101</v>
      </c>
      <c r="F571" s="1">
        <v>39777.33834490741</v>
      </c>
      <c r="G571" s="1">
        <v>39777.352118055554</v>
      </c>
      <c r="H571">
        <v>1190</v>
      </c>
      <c r="I571" t="str">
        <f>テーブル1[[#This Row],[出発地緯度]]&amp;","&amp;テーブル1[[#This Row],[出発地経度]]</f>
        <v>35.465685705068,139.621918092621</v>
      </c>
      <c r="J571" t="str">
        <f>テーブル1[[#This Row],[到着地緯度]]&amp;","&amp;テーブル1[[#This Row],[到着地経度]]</f>
        <v>35.4631269868075,139.622379372133</v>
      </c>
      <c r="M571" t="s">
        <v>82</v>
      </c>
      <c r="N571" t="s">
        <v>87</v>
      </c>
      <c r="O571" t="s">
        <v>82</v>
      </c>
      <c r="AB571">
        <v>200</v>
      </c>
      <c r="AC571" s="1">
        <v>39777.345601851855</v>
      </c>
      <c r="AD571">
        <v>420</v>
      </c>
      <c r="AE571" s="1">
        <v>39777.348101851851</v>
      </c>
      <c r="AF571" t="s">
        <v>84</v>
      </c>
      <c r="AH571" t="s">
        <v>84</v>
      </c>
      <c r="AJ571" t="s">
        <v>84</v>
      </c>
      <c r="AL571" t="s">
        <v>84</v>
      </c>
      <c r="AN571" t="s">
        <v>84</v>
      </c>
      <c r="AP571" t="s">
        <v>84</v>
      </c>
      <c r="AR571" t="s">
        <v>84</v>
      </c>
      <c r="AT571" t="s">
        <v>84</v>
      </c>
      <c r="AV571" t="s">
        <v>84</v>
      </c>
      <c r="AX571" t="s">
        <v>84</v>
      </c>
      <c r="AZ571" t="s">
        <v>84</v>
      </c>
      <c r="BB571" t="s">
        <v>84</v>
      </c>
      <c r="BD571">
        <v>3318</v>
      </c>
      <c r="BE571" t="s">
        <v>84</v>
      </c>
      <c r="BF571" t="s">
        <v>84</v>
      </c>
      <c r="BH571" t="s">
        <v>84</v>
      </c>
      <c r="BI571" t="s">
        <v>84</v>
      </c>
      <c r="BJ571" t="s">
        <v>84</v>
      </c>
      <c r="BK571" t="s">
        <v>84</v>
      </c>
      <c r="BM571" t="s">
        <v>84</v>
      </c>
      <c r="BN571" t="s">
        <v>84</v>
      </c>
      <c r="BO571" t="s">
        <v>84</v>
      </c>
      <c r="BQ571">
        <v>0</v>
      </c>
      <c r="BR571">
        <v>1</v>
      </c>
      <c r="BS571">
        <v>1</v>
      </c>
      <c r="BT571">
        <v>1</v>
      </c>
      <c r="BU571">
        <v>420</v>
      </c>
      <c r="BV571">
        <f>IF(テーブル1[[#This Row],[出発地施設緯度.世界測地系.]]="NA",テーブル1[[#This Row],[Olat]],テーブル1[[#This Row],[出発地施設緯度.世界測地系.]])</f>
        <v>35.465685705067997</v>
      </c>
      <c r="BW571">
        <f>IF(テーブル1[[#This Row],[出発地施設経度.世界測地系.]]="NA",テーブル1[[#This Row],[Olon]],テーブル1[[#This Row],[出発地施設経度.世界測地系.]])</f>
        <v>139.621918092621</v>
      </c>
      <c r="BX571">
        <f>IF(テーブル1[[#This Row],[到着地施設緯度.世界測地系.]]="NA",テーブル1[[#This Row],[Dlat]],テーブル1[[#This Row],[到着地施設緯度.世界測地系.]])</f>
        <v>35.463126986807502</v>
      </c>
      <c r="BY571">
        <f>IF(テーブル1[[#This Row],[到着地施設経度.世界測地系.]]="NA",テーブル1[[#This Row],[Dlon]],テーブル1[[#This Row],[到着地施設経度.世界測地系.]])</f>
        <v>139.622379372133</v>
      </c>
      <c r="BZ571" t="s">
        <v>84</v>
      </c>
      <c r="CA571" t="s">
        <v>84</v>
      </c>
      <c r="CB571" t="s">
        <v>84</v>
      </c>
      <c r="CC571" t="s">
        <v>84</v>
      </c>
      <c r="CD571">
        <v>35.465685705067997</v>
      </c>
      <c r="CE571">
        <v>139.621918092621</v>
      </c>
      <c r="CF571">
        <v>35.463126986807502</v>
      </c>
      <c r="CG571">
        <v>139.622379372133</v>
      </c>
    </row>
    <row r="572" spans="2:85" x14ac:dyDescent="0.4">
      <c r="B572">
        <v>192866</v>
      </c>
      <c r="C572" t="s">
        <v>117</v>
      </c>
      <c r="D572">
        <v>100</v>
      </c>
      <c r="E572" t="s">
        <v>101</v>
      </c>
      <c r="F572" s="1">
        <v>39778.305879629632</v>
      </c>
      <c r="G572" s="1">
        <v>39780.348912037036</v>
      </c>
      <c r="H572">
        <v>176518</v>
      </c>
      <c r="I572" t="str">
        <f>テーブル1[[#This Row],[出発地緯度]]&amp;","&amp;テーブル1[[#This Row],[出発地経度]]</f>
        <v>35.3989363624946,139.468367018489</v>
      </c>
      <c r="J572" t="str">
        <f>テーブル1[[#This Row],[到着地緯度]]&amp;","&amp;テーブル1[[#This Row],[到着地経度]]</f>
        <v>35.3964149930149,139.46612472081</v>
      </c>
      <c r="M572" t="s">
        <v>82</v>
      </c>
      <c r="N572" t="s">
        <v>87</v>
      </c>
      <c r="O572" t="s">
        <v>82</v>
      </c>
      <c r="P572" t="s">
        <v>87</v>
      </c>
      <c r="Q572" t="s">
        <v>82</v>
      </c>
      <c r="R572" t="s">
        <v>82</v>
      </c>
      <c r="S572" t="s">
        <v>87</v>
      </c>
      <c r="T572" t="s">
        <v>82</v>
      </c>
      <c r="AB572">
        <v>200</v>
      </c>
      <c r="AC572" s="1">
        <v>39778.31040509259</v>
      </c>
      <c r="AD572">
        <v>420</v>
      </c>
      <c r="AE572" s="1">
        <v>39779.307268518518</v>
      </c>
      <c r="AF572">
        <v>200</v>
      </c>
      <c r="AG572" s="1">
        <v>39779.343298611115</v>
      </c>
      <c r="AH572">
        <v>420</v>
      </c>
      <c r="AI572" s="1">
        <v>39779.347627314812</v>
      </c>
      <c r="AJ572">
        <v>420</v>
      </c>
      <c r="AK572" s="1">
        <v>39780.310324074075</v>
      </c>
      <c r="AL572">
        <v>200</v>
      </c>
      <c r="AM572" s="1">
        <v>39780.312418981484</v>
      </c>
      <c r="AN572">
        <v>420</v>
      </c>
      <c r="AO572" s="1">
        <v>39780.340416666666</v>
      </c>
      <c r="AP572" t="s">
        <v>84</v>
      </c>
      <c r="AR572" t="s">
        <v>84</v>
      </c>
      <c r="AT572" t="s">
        <v>84</v>
      </c>
      <c r="AV572" t="s">
        <v>84</v>
      </c>
      <c r="AX572" t="s">
        <v>84</v>
      </c>
      <c r="AZ572" t="s">
        <v>84</v>
      </c>
      <c r="BB572" t="s">
        <v>84</v>
      </c>
      <c r="BD572">
        <v>4194</v>
      </c>
      <c r="BE572" t="s">
        <v>84</v>
      </c>
      <c r="BF572" t="s">
        <v>84</v>
      </c>
      <c r="BH572" t="s">
        <v>84</v>
      </c>
      <c r="BI572" t="s">
        <v>84</v>
      </c>
      <c r="BJ572" t="s">
        <v>84</v>
      </c>
      <c r="BK572" t="s">
        <v>84</v>
      </c>
      <c r="BM572" t="s">
        <v>84</v>
      </c>
      <c r="BN572" t="s">
        <v>84</v>
      </c>
      <c r="BO572" t="s">
        <v>84</v>
      </c>
      <c r="BQ572">
        <v>0</v>
      </c>
      <c r="BR572">
        <v>1</v>
      </c>
      <c r="BS572">
        <v>1</v>
      </c>
      <c r="BT572">
        <v>1</v>
      </c>
      <c r="BU572">
        <v>420</v>
      </c>
      <c r="BV572">
        <f>IF(テーブル1[[#This Row],[出発地施設緯度.世界測地系.]]="NA",テーブル1[[#This Row],[Olat]],テーブル1[[#This Row],[出発地施設緯度.世界測地系.]])</f>
        <v>35.398936362494602</v>
      </c>
      <c r="BW572">
        <f>IF(テーブル1[[#This Row],[出発地施設経度.世界測地系.]]="NA",テーブル1[[#This Row],[Olon]],テーブル1[[#This Row],[出発地施設経度.世界測地系.]])</f>
        <v>139.468367018489</v>
      </c>
      <c r="BX572">
        <f>IF(テーブル1[[#This Row],[到着地施設緯度.世界測地系.]]="NA",テーブル1[[#This Row],[Dlat]],テーブル1[[#This Row],[到着地施設緯度.世界測地系.]])</f>
        <v>35.396414993014901</v>
      </c>
      <c r="BY572">
        <f>IF(テーブル1[[#This Row],[到着地施設経度.世界測地系.]]="NA",テーブル1[[#This Row],[Dlon]],テーブル1[[#This Row],[到着地施設経度.世界測地系.]])</f>
        <v>139.46612472081</v>
      </c>
      <c r="BZ572" t="s">
        <v>84</v>
      </c>
      <c r="CA572" t="s">
        <v>84</v>
      </c>
      <c r="CB572" t="s">
        <v>84</v>
      </c>
      <c r="CC572" t="s">
        <v>84</v>
      </c>
      <c r="CD572">
        <v>35.398936362494602</v>
      </c>
      <c r="CE572">
        <v>139.468367018489</v>
      </c>
      <c r="CF572">
        <v>35.396414993014901</v>
      </c>
      <c r="CG572">
        <v>139.46612472081</v>
      </c>
    </row>
    <row r="573" spans="2:85" x14ac:dyDescent="0.4">
      <c r="B573">
        <v>192866</v>
      </c>
      <c r="C573" t="s">
        <v>117</v>
      </c>
      <c r="D573">
        <v>100</v>
      </c>
      <c r="E573" t="s">
        <v>101</v>
      </c>
      <c r="F573" s="1">
        <v>39778.305879629632</v>
      </c>
      <c r="G573" s="1">
        <v>39780.348912037036</v>
      </c>
      <c r="H573">
        <v>176518</v>
      </c>
      <c r="I573" t="str">
        <f>テーブル1[[#This Row],[出発地緯度]]&amp;","&amp;テーブル1[[#This Row],[出発地経度]]</f>
        <v>35.3980887048105,139.465598987403</v>
      </c>
      <c r="J573" t="str">
        <f>テーブル1[[#This Row],[到着地緯度]]&amp;","&amp;テーブル1[[#This Row],[到着地経度]]</f>
        <v>35.4634273678912,139.623135795481</v>
      </c>
      <c r="M573" t="s">
        <v>82</v>
      </c>
      <c r="N573" t="s">
        <v>87</v>
      </c>
      <c r="O573" t="s">
        <v>82</v>
      </c>
      <c r="P573" t="s">
        <v>87</v>
      </c>
      <c r="Q573" t="s">
        <v>82</v>
      </c>
      <c r="R573" t="s">
        <v>82</v>
      </c>
      <c r="S573" t="s">
        <v>87</v>
      </c>
      <c r="T573" t="s">
        <v>82</v>
      </c>
      <c r="AB573">
        <v>200</v>
      </c>
      <c r="AC573" s="1">
        <v>39778.31040509259</v>
      </c>
      <c r="AD573">
        <v>420</v>
      </c>
      <c r="AE573" s="1">
        <v>39779.307268518518</v>
      </c>
      <c r="AF573">
        <v>200</v>
      </c>
      <c r="AG573" s="1">
        <v>39779.343298611115</v>
      </c>
      <c r="AH573">
        <v>420</v>
      </c>
      <c r="AI573" s="1">
        <v>39779.347627314812</v>
      </c>
      <c r="AJ573">
        <v>420</v>
      </c>
      <c r="AK573" s="1">
        <v>39780.310324074075</v>
      </c>
      <c r="AL573">
        <v>200</v>
      </c>
      <c r="AM573" s="1">
        <v>39780.312418981484</v>
      </c>
      <c r="AN573">
        <v>420</v>
      </c>
      <c r="AO573" s="1">
        <v>39780.340416666666</v>
      </c>
      <c r="AP573" t="s">
        <v>84</v>
      </c>
      <c r="AR573" t="s">
        <v>84</v>
      </c>
      <c r="AT573" t="s">
        <v>84</v>
      </c>
      <c r="AV573" t="s">
        <v>84</v>
      </c>
      <c r="AX573" t="s">
        <v>84</v>
      </c>
      <c r="AZ573" t="s">
        <v>84</v>
      </c>
      <c r="BB573" t="s">
        <v>84</v>
      </c>
      <c r="BD573">
        <v>4195</v>
      </c>
      <c r="BE573" t="s">
        <v>84</v>
      </c>
      <c r="BF573" t="s">
        <v>84</v>
      </c>
      <c r="BH573" t="s">
        <v>84</v>
      </c>
      <c r="BI573" t="s">
        <v>84</v>
      </c>
      <c r="BJ573" t="s">
        <v>84</v>
      </c>
      <c r="BK573" t="s">
        <v>84</v>
      </c>
      <c r="BM573" t="s">
        <v>84</v>
      </c>
      <c r="BN573" t="s">
        <v>84</v>
      </c>
      <c r="BO573" t="s">
        <v>84</v>
      </c>
      <c r="BQ573">
        <v>0</v>
      </c>
      <c r="BR573">
        <v>1</v>
      </c>
      <c r="BS573">
        <v>1</v>
      </c>
      <c r="BT573">
        <v>1</v>
      </c>
      <c r="BU573">
        <v>420</v>
      </c>
      <c r="BV573">
        <f>IF(テーブル1[[#This Row],[出発地施設緯度.世界測地系.]]="NA",テーブル1[[#This Row],[Olat]],テーブル1[[#This Row],[出発地施設緯度.世界測地系.]])</f>
        <v>35.398088704810498</v>
      </c>
      <c r="BW573">
        <f>IF(テーブル1[[#This Row],[出発地施設経度.世界測地系.]]="NA",テーブル1[[#This Row],[Olon]],テーブル1[[#This Row],[出発地施設経度.世界測地系.]])</f>
        <v>139.46559898740301</v>
      </c>
      <c r="BX573">
        <f>IF(テーブル1[[#This Row],[到着地施設緯度.世界測地系.]]="NA",テーブル1[[#This Row],[Dlat]],テーブル1[[#This Row],[到着地施設緯度.世界測地系.]])</f>
        <v>35.4634273678912</v>
      </c>
      <c r="BY573">
        <f>IF(テーブル1[[#This Row],[到着地施設経度.世界測地系.]]="NA",テーブル1[[#This Row],[Dlon]],テーブル1[[#This Row],[到着地施設経度.世界測地系.]])</f>
        <v>139.62313579548101</v>
      </c>
      <c r="BZ573" t="s">
        <v>84</v>
      </c>
      <c r="CA573" t="s">
        <v>84</v>
      </c>
      <c r="CB573" t="s">
        <v>84</v>
      </c>
      <c r="CC573" t="s">
        <v>84</v>
      </c>
      <c r="CD573">
        <v>35.398088704810498</v>
      </c>
      <c r="CE573">
        <v>139.46559898740301</v>
      </c>
      <c r="CF573">
        <v>35.4634273678912</v>
      </c>
      <c r="CG573">
        <v>139.62313579548101</v>
      </c>
    </row>
    <row r="574" spans="2:85" x14ac:dyDescent="0.4">
      <c r="B574">
        <v>192866</v>
      </c>
      <c r="C574" t="s">
        <v>117</v>
      </c>
      <c r="D574">
        <v>100</v>
      </c>
      <c r="E574" t="s">
        <v>101</v>
      </c>
      <c r="F574" s="1">
        <v>39778.305879629632</v>
      </c>
      <c r="G574" s="1">
        <v>39780.348912037036</v>
      </c>
      <c r="H574">
        <v>176518</v>
      </c>
      <c r="I574" t="str">
        <f>テーブル1[[#This Row],[出発地緯度]]&amp;","&amp;テーブル1[[#This Row],[出発地経度]]</f>
        <v>35.3964149930149,139.46612472081</v>
      </c>
      <c r="J574" t="str">
        <f>テーブル1[[#This Row],[到着地緯度]]&amp;","&amp;テーブル1[[#This Row],[到着地経度]]</f>
        <v>35.3988880531372,139.467535489771</v>
      </c>
      <c r="M574" t="s">
        <v>82</v>
      </c>
      <c r="N574" t="s">
        <v>87</v>
      </c>
      <c r="O574" t="s">
        <v>82</v>
      </c>
      <c r="P574" t="s">
        <v>87</v>
      </c>
      <c r="Q574" t="s">
        <v>82</v>
      </c>
      <c r="R574" t="s">
        <v>82</v>
      </c>
      <c r="S574" t="s">
        <v>87</v>
      </c>
      <c r="T574" t="s">
        <v>82</v>
      </c>
      <c r="AB574">
        <v>200</v>
      </c>
      <c r="AC574" s="1">
        <v>39778.31040509259</v>
      </c>
      <c r="AD574">
        <v>420</v>
      </c>
      <c r="AE574" s="1">
        <v>39779.307268518518</v>
      </c>
      <c r="AF574">
        <v>200</v>
      </c>
      <c r="AG574" s="1">
        <v>39779.343298611115</v>
      </c>
      <c r="AH574">
        <v>420</v>
      </c>
      <c r="AI574" s="1">
        <v>39779.347627314812</v>
      </c>
      <c r="AJ574">
        <v>420</v>
      </c>
      <c r="AK574" s="1">
        <v>39780.310324074075</v>
      </c>
      <c r="AL574">
        <v>200</v>
      </c>
      <c r="AM574" s="1">
        <v>39780.312418981484</v>
      </c>
      <c r="AN574">
        <v>420</v>
      </c>
      <c r="AO574" s="1">
        <v>39780.340416666666</v>
      </c>
      <c r="AP574" t="s">
        <v>84</v>
      </c>
      <c r="AR574" t="s">
        <v>84</v>
      </c>
      <c r="AT574" t="s">
        <v>84</v>
      </c>
      <c r="AV574" t="s">
        <v>84</v>
      </c>
      <c r="AX574" t="s">
        <v>84</v>
      </c>
      <c r="AZ574" t="s">
        <v>84</v>
      </c>
      <c r="BB574" t="s">
        <v>84</v>
      </c>
      <c r="BD574">
        <v>4196</v>
      </c>
      <c r="BE574" t="s">
        <v>84</v>
      </c>
      <c r="BF574" t="s">
        <v>84</v>
      </c>
      <c r="BH574" t="s">
        <v>84</v>
      </c>
      <c r="BI574" t="s">
        <v>84</v>
      </c>
      <c r="BJ574" t="s">
        <v>84</v>
      </c>
      <c r="BK574" t="s">
        <v>84</v>
      </c>
      <c r="BM574" t="s">
        <v>84</v>
      </c>
      <c r="BN574" t="s">
        <v>84</v>
      </c>
      <c r="BO574" t="s">
        <v>84</v>
      </c>
      <c r="BQ574">
        <v>0</v>
      </c>
      <c r="BR574">
        <v>1</v>
      </c>
      <c r="BS574">
        <v>1</v>
      </c>
      <c r="BT574">
        <v>1</v>
      </c>
      <c r="BU574">
        <v>420</v>
      </c>
      <c r="BV574">
        <f>IF(テーブル1[[#This Row],[出発地施設緯度.世界測地系.]]="NA",テーブル1[[#This Row],[Olat]],テーブル1[[#This Row],[出発地施設緯度.世界測地系.]])</f>
        <v>35.396414993014901</v>
      </c>
      <c r="BW574">
        <f>IF(テーブル1[[#This Row],[出発地施設経度.世界測地系.]]="NA",テーブル1[[#This Row],[Olon]],テーブル1[[#This Row],[出発地施設経度.世界測地系.]])</f>
        <v>139.46612472081</v>
      </c>
      <c r="BX574">
        <f>IF(テーブル1[[#This Row],[到着地施設緯度.世界測地系.]]="NA",テーブル1[[#This Row],[Dlat]],テーブル1[[#This Row],[到着地施設緯度.世界測地系.]])</f>
        <v>35.398888053137199</v>
      </c>
      <c r="BY574">
        <f>IF(テーブル1[[#This Row],[到着地施設経度.世界測地系.]]="NA",テーブル1[[#This Row],[Dlon]],テーブル1[[#This Row],[到着地施設経度.世界測地系.]])</f>
        <v>139.467535489771</v>
      </c>
      <c r="BZ574" t="s">
        <v>84</v>
      </c>
      <c r="CA574" t="s">
        <v>84</v>
      </c>
      <c r="CB574" t="s">
        <v>84</v>
      </c>
      <c r="CC574" t="s">
        <v>84</v>
      </c>
      <c r="CD574">
        <v>35.396414993014901</v>
      </c>
      <c r="CE574">
        <v>139.46612472081</v>
      </c>
      <c r="CF574">
        <v>35.398888053137199</v>
      </c>
      <c r="CG574">
        <v>139.467535489771</v>
      </c>
    </row>
    <row r="575" spans="2:85" x14ac:dyDescent="0.4">
      <c r="B575">
        <v>192866</v>
      </c>
      <c r="C575" t="s">
        <v>117</v>
      </c>
      <c r="D575">
        <v>100</v>
      </c>
      <c r="E575" t="s">
        <v>101</v>
      </c>
      <c r="F575" s="1">
        <v>39778.305879629632</v>
      </c>
      <c r="G575" s="1">
        <v>39780.348912037036</v>
      </c>
      <c r="H575">
        <v>176518</v>
      </c>
      <c r="I575" t="str">
        <f>テーブル1[[#This Row],[出発地緯度]]&amp;","&amp;テーブル1[[#This Row],[出発地経度]]</f>
        <v>35.4637867277681,139.623039286949</v>
      </c>
      <c r="J575" t="str">
        <f>テーブル1[[#This Row],[到着地緯度]]&amp;","&amp;テーブル1[[#This Row],[到着地経度]]</f>
        <v>35.4643285526657,139.622057543532</v>
      </c>
      <c r="M575" t="s">
        <v>82</v>
      </c>
      <c r="N575" t="s">
        <v>87</v>
      </c>
      <c r="O575" t="s">
        <v>82</v>
      </c>
      <c r="P575" t="s">
        <v>87</v>
      </c>
      <c r="Q575" t="s">
        <v>82</v>
      </c>
      <c r="R575" t="s">
        <v>82</v>
      </c>
      <c r="S575" t="s">
        <v>87</v>
      </c>
      <c r="T575" t="s">
        <v>82</v>
      </c>
      <c r="AB575">
        <v>200</v>
      </c>
      <c r="AC575" s="1">
        <v>39778.31040509259</v>
      </c>
      <c r="AD575">
        <v>420</v>
      </c>
      <c r="AE575" s="1">
        <v>39779.307268518518</v>
      </c>
      <c r="AF575">
        <v>200</v>
      </c>
      <c r="AG575" s="1">
        <v>39779.343298611115</v>
      </c>
      <c r="AH575">
        <v>420</v>
      </c>
      <c r="AI575" s="1">
        <v>39779.347627314812</v>
      </c>
      <c r="AJ575">
        <v>420</v>
      </c>
      <c r="AK575" s="1">
        <v>39780.310324074075</v>
      </c>
      <c r="AL575">
        <v>200</v>
      </c>
      <c r="AM575" s="1">
        <v>39780.312418981484</v>
      </c>
      <c r="AN575">
        <v>420</v>
      </c>
      <c r="AO575" s="1">
        <v>39780.340416666666</v>
      </c>
      <c r="AP575" t="s">
        <v>84</v>
      </c>
      <c r="AR575" t="s">
        <v>84</v>
      </c>
      <c r="AT575" t="s">
        <v>84</v>
      </c>
      <c r="AV575" t="s">
        <v>84</v>
      </c>
      <c r="AX575" t="s">
        <v>84</v>
      </c>
      <c r="AZ575" t="s">
        <v>84</v>
      </c>
      <c r="BB575" t="s">
        <v>84</v>
      </c>
      <c r="BD575">
        <v>4197</v>
      </c>
      <c r="BE575" t="s">
        <v>84</v>
      </c>
      <c r="BF575" t="s">
        <v>84</v>
      </c>
      <c r="BH575" t="s">
        <v>84</v>
      </c>
      <c r="BI575" t="s">
        <v>84</v>
      </c>
      <c r="BJ575" t="s">
        <v>84</v>
      </c>
      <c r="BK575" t="s">
        <v>84</v>
      </c>
      <c r="BM575" t="s">
        <v>84</v>
      </c>
      <c r="BN575" t="s">
        <v>84</v>
      </c>
      <c r="BO575" t="s">
        <v>84</v>
      </c>
      <c r="BQ575">
        <v>0</v>
      </c>
      <c r="BR575">
        <v>1</v>
      </c>
      <c r="BS575">
        <v>1</v>
      </c>
      <c r="BT575">
        <v>1</v>
      </c>
      <c r="BU575">
        <v>420</v>
      </c>
      <c r="BV575">
        <f>IF(テーブル1[[#This Row],[出発地施設緯度.世界測地系.]]="NA",テーブル1[[#This Row],[Olat]],テーブル1[[#This Row],[出発地施設緯度.世界測地系.]])</f>
        <v>35.463786727768102</v>
      </c>
      <c r="BW575">
        <f>IF(テーブル1[[#This Row],[出発地施設経度.世界測地系.]]="NA",テーブル1[[#This Row],[Olon]],テーブル1[[#This Row],[出発地施設経度.世界測地系.]])</f>
        <v>139.62303928694899</v>
      </c>
      <c r="BX575">
        <f>IF(テーブル1[[#This Row],[到着地施設緯度.世界測地系.]]="NA",テーブル1[[#This Row],[Dlat]],テーブル1[[#This Row],[到着地施設緯度.世界測地系.]])</f>
        <v>35.464328552665698</v>
      </c>
      <c r="BY575">
        <f>IF(テーブル1[[#This Row],[到着地施設経度.世界測地系.]]="NA",テーブル1[[#This Row],[Dlon]],テーブル1[[#This Row],[到着地施設経度.世界測地系.]])</f>
        <v>139.62205754353201</v>
      </c>
      <c r="BZ575" t="s">
        <v>84</v>
      </c>
      <c r="CA575" t="s">
        <v>84</v>
      </c>
      <c r="CB575" t="s">
        <v>84</v>
      </c>
      <c r="CC575" t="s">
        <v>84</v>
      </c>
      <c r="CD575">
        <v>35.463786727768102</v>
      </c>
      <c r="CE575">
        <v>139.62303928694899</v>
      </c>
      <c r="CF575">
        <v>35.464328552665698</v>
      </c>
      <c r="CG575">
        <v>139.62205754353201</v>
      </c>
    </row>
    <row r="576" spans="2:85" x14ac:dyDescent="0.4">
      <c r="B576">
        <v>195083</v>
      </c>
      <c r="C576" t="s">
        <v>117</v>
      </c>
      <c r="D576">
        <v>100</v>
      </c>
      <c r="E576" t="s">
        <v>101</v>
      </c>
      <c r="F576" s="1">
        <v>39784.30736111111</v>
      </c>
      <c r="G576" s="1">
        <v>39784.348263888889</v>
      </c>
      <c r="H576">
        <v>3534</v>
      </c>
      <c r="I576" t="str">
        <f>テーブル1[[#This Row],[出発地緯度]]&amp;","&amp;テーブル1[[#This Row],[出発地経度]]</f>
        <v>35.3981155149672,139.466344624244</v>
      </c>
      <c r="J576" t="str">
        <f>テーブル1[[#This Row],[到着地緯度]]&amp;","&amp;テーブル1[[#This Row],[到着地経度]]</f>
        <v>35.4631698881239,139.622717442081</v>
      </c>
      <c r="M576" t="s">
        <v>82</v>
      </c>
      <c r="N576" t="s">
        <v>87</v>
      </c>
      <c r="O576" t="s">
        <v>82</v>
      </c>
      <c r="AB576">
        <v>200</v>
      </c>
      <c r="AC576" s="1">
        <v>39784.311539351853</v>
      </c>
      <c r="AD576">
        <v>420</v>
      </c>
      <c r="AE576" s="1">
        <v>39784.342824074076</v>
      </c>
      <c r="AF576" t="s">
        <v>84</v>
      </c>
      <c r="AH576" t="s">
        <v>84</v>
      </c>
      <c r="AJ576" t="s">
        <v>84</v>
      </c>
      <c r="AL576" t="s">
        <v>84</v>
      </c>
      <c r="AN576" t="s">
        <v>84</v>
      </c>
      <c r="AP576" t="s">
        <v>84</v>
      </c>
      <c r="AR576" t="s">
        <v>84</v>
      </c>
      <c r="AT576" t="s">
        <v>84</v>
      </c>
      <c r="AV576" t="s">
        <v>84</v>
      </c>
      <c r="AX576" t="s">
        <v>84</v>
      </c>
      <c r="AZ576" t="s">
        <v>84</v>
      </c>
      <c r="BB576" t="s">
        <v>84</v>
      </c>
      <c r="BD576">
        <v>5412</v>
      </c>
      <c r="BE576" t="s">
        <v>84</v>
      </c>
      <c r="BF576" t="s">
        <v>84</v>
      </c>
      <c r="BH576" t="s">
        <v>84</v>
      </c>
      <c r="BI576" t="s">
        <v>84</v>
      </c>
      <c r="BJ576" t="s">
        <v>84</v>
      </c>
      <c r="BK576" t="s">
        <v>84</v>
      </c>
      <c r="BM576" t="s">
        <v>84</v>
      </c>
      <c r="BN576" t="s">
        <v>84</v>
      </c>
      <c r="BO576" t="s">
        <v>84</v>
      </c>
      <c r="BQ576">
        <v>0</v>
      </c>
      <c r="BR576">
        <v>1</v>
      </c>
      <c r="BS576">
        <v>1</v>
      </c>
      <c r="BT576">
        <v>1</v>
      </c>
      <c r="BU576">
        <v>420</v>
      </c>
      <c r="BV576">
        <f>IF(テーブル1[[#This Row],[出発地施設緯度.世界測地系.]]="NA",テーブル1[[#This Row],[Olat]],テーブル1[[#This Row],[出発地施設緯度.世界測地系.]])</f>
        <v>35.398115514967202</v>
      </c>
      <c r="BW576">
        <f>IF(テーブル1[[#This Row],[出発地施設経度.世界測地系.]]="NA",テーブル1[[#This Row],[Olon]],テーブル1[[#This Row],[出発地施設経度.世界測地系.]])</f>
        <v>139.46634462424399</v>
      </c>
      <c r="BX576">
        <f>IF(テーブル1[[#This Row],[到着地施設緯度.世界測地系.]]="NA",テーブル1[[#This Row],[Dlat]],テーブル1[[#This Row],[到着地施設緯度.世界測地系.]])</f>
        <v>35.4631698881239</v>
      </c>
      <c r="BY576">
        <f>IF(テーブル1[[#This Row],[到着地施設経度.世界測地系.]]="NA",テーブル1[[#This Row],[Dlon]],テーブル1[[#This Row],[到着地施設経度.世界測地系.]])</f>
        <v>139.62271744208101</v>
      </c>
      <c r="BZ576" t="s">
        <v>84</v>
      </c>
      <c r="CA576" t="s">
        <v>84</v>
      </c>
      <c r="CB576" t="s">
        <v>84</v>
      </c>
      <c r="CC576" t="s">
        <v>84</v>
      </c>
      <c r="CD576">
        <v>35.398115514967202</v>
      </c>
      <c r="CE576">
        <v>139.46634462424399</v>
      </c>
      <c r="CF576">
        <v>35.4631698881239</v>
      </c>
      <c r="CG576">
        <v>139.62271744208101</v>
      </c>
    </row>
    <row r="577" spans="1:85" x14ac:dyDescent="0.4">
      <c r="B577">
        <v>195600</v>
      </c>
      <c r="C577" t="s">
        <v>117</v>
      </c>
      <c r="D577">
        <v>100</v>
      </c>
      <c r="E577" t="s">
        <v>101</v>
      </c>
      <c r="F577" s="1">
        <v>39785.304097222222</v>
      </c>
      <c r="G577" s="1">
        <v>39785.343263888892</v>
      </c>
      <c r="H577">
        <v>3384</v>
      </c>
      <c r="I577" t="str">
        <f>テーブル1[[#This Row],[出発地緯度]]&amp;","&amp;テーブル1[[#This Row],[出発地経度]]</f>
        <v>35.3990757386844,139.467857354398</v>
      </c>
      <c r="J577" t="str">
        <f>テーブル1[[#This Row],[到着地緯度]]&amp;","&amp;テーブル1[[#This Row],[到着地経度]]</f>
        <v>35.4634863581145,139.622937309249</v>
      </c>
      <c r="M577" t="s">
        <v>82</v>
      </c>
      <c r="N577" t="s">
        <v>87</v>
      </c>
      <c r="O577" t="s">
        <v>82</v>
      </c>
      <c r="AB577">
        <v>200</v>
      </c>
      <c r="AC577" s="1">
        <v>39785.311157407406</v>
      </c>
      <c r="AD577">
        <v>420</v>
      </c>
      <c r="AE577" s="1">
        <v>39785.337060185186</v>
      </c>
      <c r="AF577" t="s">
        <v>84</v>
      </c>
      <c r="AH577" t="s">
        <v>84</v>
      </c>
      <c r="AJ577" t="s">
        <v>84</v>
      </c>
      <c r="AL577" t="s">
        <v>84</v>
      </c>
      <c r="AN577" t="s">
        <v>84</v>
      </c>
      <c r="AP577" t="s">
        <v>84</v>
      </c>
      <c r="AR577" t="s">
        <v>84</v>
      </c>
      <c r="AT577" t="s">
        <v>84</v>
      </c>
      <c r="AV577" t="s">
        <v>84</v>
      </c>
      <c r="AX577" t="s">
        <v>84</v>
      </c>
      <c r="AZ577" t="s">
        <v>84</v>
      </c>
      <c r="BB577" t="s">
        <v>84</v>
      </c>
      <c r="BD577">
        <v>5683</v>
      </c>
      <c r="BE577" t="s">
        <v>84</v>
      </c>
      <c r="BF577" t="s">
        <v>84</v>
      </c>
      <c r="BH577" t="s">
        <v>84</v>
      </c>
      <c r="BI577" t="s">
        <v>84</v>
      </c>
      <c r="BJ577" t="s">
        <v>84</v>
      </c>
      <c r="BK577" t="s">
        <v>84</v>
      </c>
      <c r="BM577" t="s">
        <v>84</v>
      </c>
      <c r="BN577" t="s">
        <v>84</v>
      </c>
      <c r="BO577" t="s">
        <v>84</v>
      </c>
      <c r="BQ577">
        <v>0</v>
      </c>
      <c r="BR577">
        <v>1</v>
      </c>
      <c r="BS577">
        <v>1</v>
      </c>
      <c r="BT577">
        <v>1</v>
      </c>
      <c r="BU577">
        <v>420</v>
      </c>
      <c r="BV577">
        <f>IF(テーブル1[[#This Row],[出発地施設緯度.世界測地系.]]="NA",テーブル1[[#This Row],[Olat]],テーブル1[[#This Row],[出発地施設緯度.世界測地系.]])</f>
        <v>35.399075738684402</v>
      </c>
      <c r="BW577">
        <f>IF(テーブル1[[#This Row],[出発地施設経度.世界測地系.]]="NA",テーブル1[[#This Row],[Olon]],テーブル1[[#This Row],[出発地施設経度.世界測地系.]])</f>
        <v>139.46785735439801</v>
      </c>
      <c r="BX577">
        <f>IF(テーブル1[[#This Row],[到着地施設緯度.世界測地系.]]="NA",テーブル1[[#This Row],[Dlat]],テーブル1[[#This Row],[到着地施設緯度.世界測地系.]])</f>
        <v>35.463486358114501</v>
      </c>
      <c r="BY577">
        <f>IF(テーブル1[[#This Row],[到着地施設経度.世界測地系.]]="NA",テーブル1[[#This Row],[Dlon]],テーブル1[[#This Row],[到着地施設経度.世界測地系.]])</f>
        <v>139.62293730924901</v>
      </c>
      <c r="BZ577" t="s">
        <v>84</v>
      </c>
      <c r="CA577" t="s">
        <v>84</v>
      </c>
      <c r="CB577" t="s">
        <v>84</v>
      </c>
      <c r="CC577" t="s">
        <v>84</v>
      </c>
      <c r="CD577">
        <v>35.399075738684402</v>
      </c>
      <c r="CE577">
        <v>139.46785735439801</v>
      </c>
      <c r="CF577">
        <v>35.463486358114501</v>
      </c>
      <c r="CG577">
        <v>139.62293730924901</v>
      </c>
    </row>
    <row r="578" spans="1:85" x14ac:dyDescent="0.4">
      <c r="B578">
        <v>196141</v>
      </c>
      <c r="C578" t="s">
        <v>117</v>
      </c>
      <c r="D578">
        <v>100</v>
      </c>
      <c r="E578" t="s">
        <v>101</v>
      </c>
      <c r="F578" s="1">
        <v>39786.308310185188</v>
      </c>
      <c r="G578" s="1">
        <v>39786.344131944446</v>
      </c>
      <c r="H578">
        <v>3095</v>
      </c>
      <c r="I578" t="str">
        <f>テーブル1[[#This Row],[出発地緯度]]&amp;","&amp;テーブル1[[#This Row],[出発地経度]]</f>
        <v>35.3983676756264,139.465636471444</v>
      </c>
      <c r="J578" t="str">
        <f>テーブル1[[#This Row],[到着地緯度]]&amp;","&amp;テーブル1[[#This Row],[到着地経度]]</f>
        <v>35.4635292589612,139.623248481431</v>
      </c>
      <c r="M578" t="s">
        <v>82</v>
      </c>
      <c r="N578" t="s">
        <v>87</v>
      </c>
      <c r="O578" t="s">
        <v>82</v>
      </c>
      <c r="AB578">
        <v>200</v>
      </c>
      <c r="AC578" s="1">
        <v>39786.311643518522</v>
      </c>
      <c r="AD578">
        <v>420</v>
      </c>
      <c r="AE578" s="1">
        <v>39786.340104166666</v>
      </c>
      <c r="AF578" t="s">
        <v>84</v>
      </c>
      <c r="AH578" t="s">
        <v>84</v>
      </c>
      <c r="AJ578" t="s">
        <v>84</v>
      </c>
      <c r="AL578" t="s">
        <v>84</v>
      </c>
      <c r="AN578" t="s">
        <v>84</v>
      </c>
      <c r="AP578" t="s">
        <v>84</v>
      </c>
      <c r="AR578" t="s">
        <v>84</v>
      </c>
      <c r="AT578" t="s">
        <v>84</v>
      </c>
      <c r="AV578" t="s">
        <v>84</v>
      </c>
      <c r="AX578" t="s">
        <v>84</v>
      </c>
      <c r="AZ578" t="s">
        <v>84</v>
      </c>
      <c r="BB578" t="s">
        <v>84</v>
      </c>
      <c r="BD578">
        <v>5963</v>
      </c>
      <c r="BE578" t="s">
        <v>84</v>
      </c>
      <c r="BF578" t="s">
        <v>84</v>
      </c>
      <c r="BH578" t="s">
        <v>84</v>
      </c>
      <c r="BI578" t="s">
        <v>84</v>
      </c>
      <c r="BJ578" t="s">
        <v>84</v>
      </c>
      <c r="BK578" t="s">
        <v>84</v>
      </c>
      <c r="BM578" t="s">
        <v>84</v>
      </c>
      <c r="BN578" t="s">
        <v>84</v>
      </c>
      <c r="BO578" t="s">
        <v>84</v>
      </c>
      <c r="BQ578">
        <v>0</v>
      </c>
      <c r="BR578">
        <v>1</v>
      </c>
      <c r="BS578">
        <v>1</v>
      </c>
      <c r="BT578">
        <v>1</v>
      </c>
      <c r="BU578">
        <v>420</v>
      </c>
      <c r="BV578">
        <f>IF(テーブル1[[#This Row],[出発地施設緯度.世界測地系.]]="NA",テーブル1[[#This Row],[Olat]],テーブル1[[#This Row],[出発地施設緯度.世界測地系.]])</f>
        <v>35.398367675626403</v>
      </c>
      <c r="BW578">
        <f>IF(テーブル1[[#This Row],[出発地施設経度.世界測地系.]]="NA",テーブル1[[#This Row],[Olon]],テーブル1[[#This Row],[出発地施設経度.世界測地系.]])</f>
        <v>139.46563647144399</v>
      </c>
      <c r="BX578">
        <f>IF(テーブル1[[#This Row],[到着地施設緯度.世界測地系.]]="NA",テーブル1[[#This Row],[Dlat]],テーブル1[[#This Row],[到着地施設緯度.世界測地系.]])</f>
        <v>35.463529258961202</v>
      </c>
      <c r="BY578">
        <f>IF(テーブル1[[#This Row],[到着地施設経度.世界測地系.]]="NA",テーブル1[[#This Row],[Dlon]],テーブル1[[#This Row],[到着地施設経度.世界測地系.]])</f>
        <v>139.62324848143101</v>
      </c>
      <c r="BZ578" t="s">
        <v>84</v>
      </c>
      <c r="CA578" t="s">
        <v>84</v>
      </c>
      <c r="CB578" t="s">
        <v>84</v>
      </c>
      <c r="CC578" t="s">
        <v>84</v>
      </c>
      <c r="CD578">
        <v>35.398367675626403</v>
      </c>
      <c r="CE578">
        <v>139.46563647144399</v>
      </c>
      <c r="CF578">
        <v>35.463529258961202</v>
      </c>
      <c r="CG578">
        <v>139.62324848143101</v>
      </c>
    </row>
    <row r="579" spans="1:85" x14ac:dyDescent="0.4">
      <c r="B579">
        <v>197168</v>
      </c>
      <c r="C579" t="s">
        <v>117</v>
      </c>
      <c r="D579">
        <v>100</v>
      </c>
      <c r="E579" t="s">
        <v>101</v>
      </c>
      <c r="F579" s="1">
        <v>39788.297997685186</v>
      </c>
      <c r="G579" s="1">
        <v>39788.332280092596</v>
      </c>
      <c r="H579">
        <v>2962</v>
      </c>
      <c r="I579" t="str">
        <f>テーブル1[[#This Row],[出発地緯度]]&amp;","&amp;テーブル1[[#This Row],[出発地経度]]</f>
        <v>35.39987503745,139.466956192434</v>
      </c>
      <c r="J579" t="str">
        <f>テーブル1[[#This Row],[到着地緯度]]&amp;","&amp;テーブル1[[#This Row],[到着地経度]]</f>
        <v>35.4632287896938,139.62316800195</v>
      </c>
      <c r="M579" t="s">
        <v>82</v>
      </c>
      <c r="N579" t="s">
        <v>87</v>
      </c>
      <c r="O579" t="s">
        <v>82</v>
      </c>
      <c r="AB579">
        <v>200</v>
      </c>
      <c r="AC579" s="1">
        <v>39788.302777777775</v>
      </c>
      <c r="AD579">
        <v>420</v>
      </c>
      <c r="AE579" s="1">
        <v>39788.325219907405</v>
      </c>
      <c r="AF579" t="s">
        <v>84</v>
      </c>
      <c r="AH579" t="s">
        <v>84</v>
      </c>
      <c r="AJ579" t="s">
        <v>84</v>
      </c>
      <c r="AL579" t="s">
        <v>84</v>
      </c>
      <c r="AN579" t="s">
        <v>84</v>
      </c>
      <c r="AP579" t="s">
        <v>84</v>
      </c>
      <c r="AR579" t="s">
        <v>84</v>
      </c>
      <c r="AT579" t="s">
        <v>84</v>
      </c>
      <c r="AV579" t="s">
        <v>84</v>
      </c>
      <c r="AX579" t="s">
        <v>84</v>
      </c>
      <c r="AZ579" t="s">
        <v>84</v>
      </c>
      <c r="BB579" t="s">
        <v>84</v>
      </c>
      <c r="BD579">
        <v>6474</v>
      </c>
      <c r="BE579" t="s">
        <v>84</v>
      </c>
      <c r="BF579" t="s">
        <v>84</v>
      </c>
      <c r="BH579" t="s">
        <v>84</v>
      </c>
      <c r="BI579" t="s">
        <v>84</v>
      </c>
      <c r="BJ579" t="s">
        <v>84</v>
      </c>
      <c r="BK579" t="s">
        <v>84</v>
      </c>
      <c r="BM579" t="s">
        <v>84</v>
      </c>
      <c r="BN579" t="s">
        <v>84</v>
      </c>
      <c r="BO579" t="s">
        <v>84</v>
      </c>
      <c r="BQ579">
        <v>0</v>
      </c>
      <c r="BR579">
        <v>1</v>
      </c>
      <c r="BS579">
        <v>1</v>
      </c>
      <c r="BT579">
        <v>1</v>
      </c>
      <c r="BU579">
        <v>420</v>
      </c>
      <c r="BV579">
        <f>IF(テーブル1[[#This Row],[出発地施設緯度.世界測地系.]]="NA",テーブル1[[#This Row],[Olat]],テーブル1[[#This Row],[出発地施設緯度.世界測地系.]])</f>
        <v>35.399875037450002</v>
      </c>
      <c r="BW579">
        <f>IF(テーブル1[[#This Row],[出発地施設経度.世界測地系.]]="NA",テーブル1[[#This Row],[Olon]],テーブル1[[#This Row],[出発地施設経度.世界測地系.]])</f>
        <v>139.466956192434</v>
      </c>
      <c r="BX579">
        <f>IF(テーブル1[[#This Row],[到着地施設緯度.世界測地系.]]="NA",テーブル1[[#This Row],[Dlat]],テーブル1[[#This Row],[到着地施設緯度.世界測地系.]])</f>
        <v>35.463228789693801</v>
      </c>
      <c r="BY579">
        <f>IF(テーブル1[[#This Row],[到着地施設経度.世界測地系.]]="NA",テーブル1[[#This Row],[Dlon]],テーブル1[[#This Row],[到着地施設経度.世界測地系.]])</f>
        <v>139.62316800195001</v>
      </c>
      <c r="BZ579" t="s">
        <v>84</v>
      </c>
      <c r="CA579" t="s">
        <v>84</v>
      </c>
      <c r="CB579" t="s">
        <v>84</v>
      </c>
      <c r="CC579" t="s">
        <v>84</v>
      </c>
      <c r="CD579">
        <v>35.399875037450002</v>
      </c>
      <c r="CE579">
        <v>139.466956192434</v>
      </c>
      <c r="CF579">
        <v>35.463228789693801</v>
      </c>
      <c r="CG579">
        <v>139.62316800195001</v>
      </c>
    </row>
    <row r="580" spans="1:85" x14ac:dyDescent="0.4">
      <c r="B580">
        <v>198877</v>
      </c>
      <c r="C580" t="s">
        <v>117</v>
      </c>
      <c r="D580">
        <v>100</v>
      </c>
      <c r="E580" t="s">
        <v>101</v>
      </c>
      <c r="F580" s="1">
        <v>39791.305613425924</v>
      </c>
      <c r="G580" s="1">
        <v>39791.342442129629</v>
      </c>
      <c r="H580">
        <v>3182</v>
      </c>
      <c r="I580" t="str">
        <f>テーブル1[[#This Row],[出発地緯度]]&amp;","&amp;テーブル1[[#This Row],[出発地経度]]</f>
        <v>35.3987485429487,139.466097915584</v>
      </c>
      <c r="J580" t="str">
        <f>テーブル1[[#This Row],[到着地緯度]]&amp;","&amp;テーブル1[[#This Row],[到着地経度]]</f>
        <v>35.4626065581227,139.623275321689</v>
      </c>
      <c r="M580" t="s">
        <v>82</v>
      </c>
      <c r="N580" t="s">
        <v>87</v>
      </c>
      <c r="O580" t="s">
        <v>82</v>
      </c>
      <c r="AB580">
        <v>200</v>
      </c>
      <c r="AC580" s="1">
        <v>39791.33666666667</v>
      </c>
      <c r="AD580">
        <v>420</v>
      </c>
      <c r="AE580" s="1">
        <v>39791.340127314812</v>
      </c>
      <c r="AF580" t="s">
        <v>84</v>
      </c>
      <c r="AH580" t="s">
        <v>84</v>
      </c>
      <c r="AJ580" t="s">
        <v>84</v>
      </c>
      <c r="AL580" t="s">
        <v>84</v>
      </c>
      <c r="AN580" t="s">
        <v>84</v>
      </c>
      <c r="AP580" t="s">
        <v>84</v>
      </c>
      <c r="AR580" t="s">
        <v>84</v>
      </c>
      <c r="AT580" t="s">
        <v>84</v>
      </c>
      <c r="AV580" t="s">
        <v>84</v>
      </c>
      <c r="AX580" t="s">
        <v>84</v>
      </c>
      <c r="AZ580" t="s">
        <v>84</v>
      </c>
      <c r="BB580" t="s">
        <v>84</v>
      </c>
      <c r="BD580">
        <v>7489</v>
      </c>
      <c r="BE580" t="s">
        <v>84</v>
      </c>
      <c r="BF580" t="s">
        <v>84</v>
      </c>
      <c r="BH580" t="s">
        <v>84</v>
      </c>
      <c r="BI580" t="s">
        <v>84</v>
      </c>
      <c r="BJ580" t="s">
        <v>84</v>
      </c>
      <c r="BK580" t="s">
        <v>84</v>
      </c>
      <c r="BM580" t="s">
        <v>84</v>
      </c>
      <c r="BN580" t="s">
        <v>84</v>
      </c>
      <c r="BO580" t="s">
        <v>84</v>
      </c>
      <c r="BQ580">
        <v>0</v>
      </c>
      <c r="BR580">
        <v>1</v>
      </c>
      <c r="BS580">
        <v>1</v>
      </c>
      <c r="BT580">
        <v>1</v>
      </c>
      <c r="BU580">
        <v>420</v>
      </c>
      <c r="BV580">
        <f>IF(テーブル1[[#This Row],[出発地施設緯度.世界測地系.]]="NA",テーブル1[[#This Row],[Olat]],テーブル1[[#This Row],[出発地施設緯度.世界測地系.]])</f>
        <v>35.398748542948702</v>
      </c>
      <c r="BW580">
        <f>IF(テーブル1[[#This Row],[出発地施設経度.世界測地系.]]="NA",テーブル1[[#This Row],[Olon]],テーブル1[[#This Row],[出発地施設経度.世界測地系.]])</f>
        <v>139.46609791558399</v>
      </c>
      <c r="BX580">
        <f>IF(テーブル1[[#This Row],[到着地施設緯度.世界測地系.]]="NA",テーブル1[[#This Row],[Dlat]],テーブル1[[#This Row],[到着地施設緯度.世界測地系.]])</f>
        <v>35.462606558122701</v>
      </c>
      <c r="BY580">
        <f>IF(テーブル1[[#This Row],[到着地施設経度.世界測地系.]]="NA",テーブル1[[#This Row],[Dlon]],テーブル1[[#This Row],[到着地施設経度.世界測地系.]])</f>
        <v>139.62327532168899</v>
      </c>
      <c r="BZ580" t="s">
        <v>84</v>
      </c>
      <c r="CA580" t="s">
        <v>84</v>
      </c>
      <c r="CB580" t="s">
        <v>84</v>
      </c>
      <c r="CC580" t="s">
        <v>84</v>
      </c>
      <c r="CD580">
        <v>35.398748542948702</v>
      </c>
      <c r="CE580">
        <v>139.46609791558399</v>
      </c>
      <c r="CF580">
        <v>35.462606558122701</v>
      </c>
      <c r="CG580">
        <v>139.62327532168899</v>
      </c>
    </row>
    <row r="581" spans="1:85" x14ac:dyDescent="0.4">
      <c r="B581">
        <v>210818</v>
      </c>
      <c r="C581" t="s">
        <v>117</v>
      </c>
      <c r="D581">
        <v>100</v>
      </c>
      <c r="E581" t="s">
        <v>101</v>
      </c>
      <c r="F581" s="1">
        <v>39794.30537037037</v>
      </c>
      <c r="G581" s="1">
        <v>39794.342488425929</v>
      </c>
      <c r="H581">
        <v>3207</v>
      </c>
      <c r="I581" t="str">
        <f>テーブル1[[#This Row],[出発地緯度]]&amp;","&amp;テーブル1[[#This Row],[出発地経度]]</f>
        <v>35.398566102285,139.468377734648</v>
      </c>
      <c r="J581" t="str">
        <f>テーブル1[[#This Row],[到着地緯度]]&amp;","&amp;テーブル1[[#This Row],[到着地経度]]</f>
        <v>35.4635453563015,139.623194785149</v>
      </c>
      <c r="M581" t="s">
        <v>82</v>
      </c>
      <c r="N581" t="s">
        <v>87</v>
      </c>
      <c r="O581" t="s">
        <v>82</v>
      </c>
      <c r="AB581">
        <v>200</v>
      </c>
      <c r="AC581" s="1">
        <v>39794.310555555552</v>
      </c>
      <c r="AD581">
        <v>420</v>
      </c>
      <c r="AE581" s="1">
        <v>39794.336631944447</v>
      </c>
      <c r="AF581" t="s">
        <v>84</v>
      </c>
      <c r="AH581" t="s">
        <v>84</v>
      </c>
      <c r="AJ581" t="s">
        <v>84</v>
      </c>
      <c r="AL581" t="s">
        <v>84</v>
      </c>
      <c r="AN581" t="s">
        <v>84</v>
      </c>
      <c r="AP581" t="s">
        <v>84</v>
      </c>
      <c r="AR581" t="s">
        <v>84</v>
      </c>
      <c r="AT581" t="s">
        <v>84</v>
      </c>
      <c r="AV581" t="s">
        <v>84</v>
      </c>
      <c r="AX581" t="s">
        <v>84</v>
      </c>
      <c r="AZ581" t="s">
        <v>84</v>
      </c>
      <c r="BB581" t="s">
        <v>84</v>
      </c>
      <c r="BD581">
        <v>8341</v>
      </c>
      <c r="BE581" t="s">
        <v>84</v>
      </c>
      <c r="BF581" t="s">
        <v>84</v>
      </c>
      <c r="BH581" t="s">
        <v>84</v>
      </c>
      <c r="BI581" t="s">
        <v>84</v>
      </c>
      <c r="BJ581" t="s">
        <v>84</v>
      </c>
      <c r="BK581" t="s">
        <v>84</v>
      </c>
      <c r="BM581" t="s">
        <v>84</v>
      </c>
      <c r="BN581" t="s">
        <v>84</v>
      </c>
      <c r="BO581" t="s">
        <v>84</v>
      </c>
      <c r="BQ581">
        <v>0</v>
      </c>
      <c r="BR581">
        <v>1</v>
      </c>
      <c r="BS581">
        <v>1</v>
      </c>
      <c r="BT581">
        <v>1</v>
      </c>
      <c r="BU581">
        <v>420</v>
      </c>
      <c r="BV581">
        <f>IF(テーブル1[[#This Row],[出発地施設緯度.世界測地系.]]="NA",テーブル1[[#This Row],[Olat]],テーブル1[[#This Row],[出発地施設緯度.世界測地系.]])</f>
        <v>35.398566102285002</v>
      </c>
      <c r="BW581">
        <f>IF(テーブル1[[#This Row],[出発地施設経度.世界測地系.]]="NA",テーブル1[[#This Row],[Olon]],テーブル1[[#This Row],[出発地施設経度.世界測地系.]])</f>
        <v>139.46837773464799</v>
      </c>
      <c r="BX581">
        <f>IF(テーブル1[[#This Row],[到着地施設緯度.世界測地系.]]="NA",テーブル1[[#This Row],[Dlat]],テーブル1[[#This Row],[到着地施設緯度.世界測地系.]])</f>
        <v>35.463545356301502</v>
      </c>
      <c r="BY581">
        <f>IF(テーブル1[[#This Row],[到着地施設経度.世界測地系.]]="NA",テーブル1[[#This Row],[Dlon]],テーブル1[[#This Row],[到着地施設経度.世界測地系.]])</f>
        <v>139.623194785149</v>
      </c>
      <c r="BZ581" t="s">
        <v>84</v>
      </c>
      <c r="CA581" t="s">
        <v>84</v>
      </c>
      <c r="CB581" t="s">
        <v>84</v>
      </c>
      <c r="CC581" t="s">
        <v>84</v>
      </c>
      <c r="CD581">
        <v>35.398566102285002</v>
      </c>
      <c r="CE581">
        <v>139.46837773464799</v>
      </c>
      <c r="CF581">
        <v>35.463545356301502</v>
      </c>
      <c r="CG581">
        <v>139.623194785149</v>
      </c>
    </row>
    <row r="582" spans="1:85" x14ac:dyDescent="0.4">
      <c r="B582">
        <v>212406</v>
      </c>
      <c r="C582" t="s">
        <v>117</v>
      </c>
      <c r="D582">
        <v>100</v>
      </c>
      <c r="E582" t="s">
        <v>101</v>
      </c>
      <c r="F582" s="1">
        <v>39797.303923611114</v>
      </c>
      <c r="G582" s="1">
        <v>39797.347615740742</v>
      </c>
      <c r="H582">
        <v>3775</v>
      </c>
      <c r="I582" t="str">
        <f>テーブル1[[#This Row],[出発地緯度]]&amp;","&amp;テーブル1[[#This Row],[出発地経度]]</f>
        <v>35.3986895799884,139.467857372178</v>
      </c>
      <c r="J582" t="str">
        <f>テーブル1[[#This Row],[到着地緯度]]&amp;","&amp;テーブル1[[#This Row],[到着地経度]]</f>
        <v>35.4630196853564,139.621639238541</v>
      </c>
      <c r="M582" t="s">
        <v>82</v>
      </c>
      <c r="N582" t="s">
        <v>87</v>
      </c>
      <c r="O582" t="s">
        <v>82</v>
      </c>
      <c r="AB582">
        <v>200</v>
      </c>
      <c r="AC582" s="1">
        <v>39797.312361111108</v>
      </c>
      <c r="AD582">
        <v>420</v>
      </c>
      <c r="AE582" s="1">
        <v>39797.33761574074</v>
      </c>
      <c r="AF582" t="s">
        <v>84</v>
      </c>
      <c r="AH582" t="s">
        <v>84</v>
      </c>
      <c r="AJ582" t="s">
        <v>84</v>
      </c>
      <c r="AL582" t="s">
        <v>84</v>
      </c>
      <c r="AN582" t="s">
        <v>84</v>
      </c>
      <c r="AP582" t="s">
        <v>84</v>
      </c>
      <c r="AR582" t="s">
        <v>84</v>
      </c>
      <c r="AT582" t="s">
        <v>84</v>
      </c>
      <c r="AV582" t="s">
        <v>84</v>
      </c>
      <c r="AX582" t="s">
        <v>84</v>
      </c>
      <c r="AZ582" t="s">
        <v>84</v>
      </c>
      <c r="BB582" t="s">
        <v>84</v>
      </c>
      <c r="BD582">
        <v>9159</v>
      </c>
      <c r="BE582" t="s">
        <v>84</v>
      </c>
      <c r="BF582" t="s">
        <v>84</v>
      </c>
      <c r="BH582" t="s">
        <v>84</v>
      </c>
      <c r="BI582" t="s">
        <v>84</v>
      </c>
      <c r="BJ582" t="s">
        <v>84</v>
      </c>
      <c r="BK582" t="s">
        <v>84</v>
      </c>
      <c r="BM582" t="s">
        <v>84</v>
      </c>
      <c r="BN582" t="s">
        <v>84</v>
      </c>
      <c r="BO582" t="s">
        <v>84</v>
      </c>
      <c r="BQ582">
        <v>0</v>
      </c>
      <c r="BR582">
        <v>1</v>
      </c>
      <c r="BS582">
        <v>1</v>
      </c>
      <c r="BT582">
        <v>1</v>
      </c>
      <c r="BU582">
        <v>420</v>
      </c>
      <c r="BV582">
        <f>IF(テーブル1[[#This Row],[出発地施設緯度.世界測地系.]]="NA",テーブル1[[#This Row],[Olat]],テーブル1[[#This Row],[出発地施設緯度.世界測地系.]])</f>
        <v>35.3986895799884</v>
      </c>
      <c r="BW582">
        <f>IF(テーブル1[[#This Row],[出発地施設経度.世界測地系.]]="NA",テーブル1[[#This Row],[Olon]],テーブル1[[#This Row],[出発地施設経度.世界測地系.]])</f>
        <v>139.467857372178</v>
      </c>
      <c r="BX582">
        <f>IF(テーブル1[[#This Row],[到着地施設緯度.世界測地系.]]="NA",テーブル1[[#This Row],[Dlat]],テーブル1[[#This Row],[到着地施設緯度.世界測地系.]])</f>
        <v>35.4630196853564</v>
      </c>
      <c r="BY582">
        <f>IF(テーブル1[[#This Row],[到着地施設経度.世界測地系.]]="NA",テーブル1[[#This Row],[Dlon]],テーブル1[[#This Row],[到着地施設経度.世界測地系.]])</f>
        <v>139.62163923854101</v>
      </c>
      <c r="BZ582" t="s">
        <v>84</v>
      </c>
      <c r="CA582" t="s">
        <v>84</v>
      </c>
      <c r="CB582" t="s">
        <v>84</v>
      </c>
      <c r="CC582" t="s">
        <v>84</v>
      </c>
      <c r="CD582">
        <v>35.3986895799884</v>
      </c>
      <c r="CE582">
        <v>139.467857372178</v>
      </c>
      <c r="CF582">
        <v>35.4630196853564</v>
      </c>
      <c r="CG582">
        <v>139.62163923854101</v>
      </c>
    </row>
    <row r="583" spans="1:85" x14ac:dyDescent="0.4">
      <c r="B583">
        <v>225405</v>
      </c>
      <c r="C583" t="s">
        <v>117</v>
      </c>
      <c r="D583">
        <v>100</v>
      </c>
      <c r="E583" t="s">
        <v>101</v>
      </c>
      <c r="F583" s="1">
        <v>39804.3046875</v>
      </c>
      <c r="G583" s="1">
        <v>39804.342847222222</v>
      </c>
      <c r="H583">
        <v>3297</v>
      </c>
      <c r="I583" t="str">
        <f>テーブル1[[#This Row],[出発地緯度]]&amp;","&amp;テーブル1[[#This Row],[出発地経度]]</f>
        <v>35.3991669376451,139.468356308761</v>
      </c>
      <c r="J583" t="str">
        <f>テーブル1[[#This Row],[到着地緯度]]&amp;","&amp;テーブル1[[#This Row],[到着地経度]]</f>
        <v>35.4633147003704,139.624305303543</v>
      </c>
      <c r="M583" t="s">
        <v>82</v>
      </c>
      <c r="N583" t="s">
        <v>87</v>
      </c>
      <c r="O583" t="s">
        <v>82</v>
      </c>
      <c r="AB583">
        <v>200</v>
      </c>
      <c r="AC583" s="1">
        <v>39804.310601851852</v>
      </c>
      <c r="AD583">
        <v>420</v>
      </c>
      <c r="AE583" s="1">
        <v>39804.336747685185</v>
      </c>
      <c r="AF583" t="s">
        <v>84</v>
      </c>
      <c r="AH583" t="s">
        <v>84</v>
      </c>
      <c r="AJ583" t="s">
        <v>84</v>
      </c>
      <c r="AL583" t="s">
        <v>84</v>
      </c>
      <c r="AN583" t="s">
        <v>84</v>
      </c>
      <c r="AP583" t="s">
        <v>84</v>
      </c>
      <c r="AR583" t="s">
        <v>84</v>
      </c>
      <c r="AT583" t="s">
        <v>84</v>
      </c>
      <c r="AV583" t="s">
        <v>84</v>
      </c>
      <c r="AX583" t="s">
        <v>84</v>
      </c>
      <c r="AZ583" t="s">
        <v>84</v>
      </c>
      <c r="BB583" t="s">
        <v>84</v>
      </c>
      <c r="BD583">
        <v>10973</v>
      </c>
      <c r="BE583" t="s">
        <v>84</v>
      </c>
      <c r="BF583" t="s">
        <v>84</v>
      </c>
      <c r="BH583" t="s">
        <v>84</v>
      </c>
      <c r="BI583" t="s">
        <v>84</v>
      </c>
      <c r="BJ583" t="s">
        <v>84</v>
      </c>
      <c r="BK583" t="s">
        <v>84</v>
      </c>
      <c r="BM583" t="s">
        <v>84</v>
      </c>
      <c r="BN583" t="s">
        <v>84</v>
      </c>
      <c r="BO583" t="s">
        <v>84</v>
      </c>
      <c r="BQ583">
        <v>0</v>
      </c>
      <c r="BR583">
        <v>1</v>
      </c>
      <c r="BS583">
        <v>1</v>
      </c>
      <c r="BT583">
        <v>1</v>
      </c>
      <c r="BU583">
        <v>420</v>
      </c>
      <c r="BV583">
        <f>IF(テーブル1[[#This Row],[出発地施設緯度.世界測地系.]]="NA",テーブル1[[#This Row],[Olat]],テーブル1[[#This Row],[出発地施設緯度.世界測地系.]])</f>
        <v>35.399166937645099</v>
      </c>
      <c r="BW583">
        <f>IF(テーブル1[[#This Row],[出発地施設経度.世界測地系.]]="NA",テーブル1[[#This Row],[Olon]],テーブル1[[#This Row],[出発地施設経度.世界測地系.]])</f>
        <v>139.468356308761</v>
      </c>
      <c r="BX583">
        <f>IF(テーブル1[[#This Row],[到着地施設緯度.世界測地系.]]="NA",テーブル1[[#This Row],[Dlat]],テーブル1[[#This Row],[到着地施設緯度.世界測地系.]])</f>
        <v>35.463314700370397</v>
      </c>
      <c r="BY583">
        <f>IF(テーブル1[[#This Row],[到着地施設経度.世界測地系.]]="NA",テーブル1[[#This Row],[Dlon]],テーブル1[[#This Row],[到着地施設経度.世界測地系.]])</f>
        <v>139.624305303543</v>
      </c>
      <c r="BZ583" t="s">
        <v>84</v>
      </c>
      <c r="CA583" t="s">
        <v>84</v>
      </c>
      <c r="CB583" t="s">
        <v>84</v>
      </c>
      <c r="CC583" t="s">
        <v>84</v>
      </c>
      <c r="CD583">
        <v>35.399166937645099</v>
      </c>
      <c r="CE583">
        <v>139.468356308761</v>
      </c>
      <c r="CF583">
        <v>35.463314700370397</v>
      </c>
      <c r="CG583">
        <v>139.624305303543</v>
      </c>
    </row>
    <row r="584" spans="1:85" x14ac:dyDescent="0.4">
      <c r="B584">
        <v>190870</v>
      </c>
      <c r="C584" t="s">
        <v>117</v>
      </c>
      <c r="D584">
        <v>600</v>
      </c>
      <c r="E584" t="s">
        <v>92</v>
      </c>
      <c r="F584" s="1">
        <v>39776.468275462961</v>
      </c>
      <c r="G584" s="1">
        <v>39776.577303240738</v>
      </c>
      <c r="H584">
        <v>9420</v>
      </c>
      <c r="I584" t="str">
        <f>テーブル1[[#This Row],[出発地緯度]]&amp;","&amp;テーブル1[[#This Row],[出発地経度]]</f>
        <v>35.399097206497,139.466146095528</v>
      </c>
      <c r="J584" t="str">
        <f>テーブル1[[#This Row],[到着地緯度]]&amp;","&amp;テーブル1[[#This Row],[到着地経度]]</f>
        <v>35.465417540404,139.622298973338</v>
      </c>
      <c r="M584" t="s">
        <v>82</v>
      </c>
      <c r="N584" t="s">
        <v>87</v>
      </c>
      <c r="O584" t="s">
        <v>82</v>
      </c>
      <c r="AB584">
        <v>200</v>
      </c>
      <c r="AC584" s="1">
        <v>39776.474849537037</v>
      </c>
      <c r="AD584">
        <v>420</v>
      </c>
      <c r="AE584" s="1">
        <v>39776.500300925924</v>
      </c>
      <c r="AF584" t="s">
        <v>84</v>
      </c>
      <c r="AH584" t="s">
        <v>84</v>
      </c>
      <c r="AJ584" t="s">
        <v>84</v>
      </c>
      <c r="AL584" t="s">
        <v>84</v>
      </c>
      <c r="AN584" t="s">
        <v>84</v>
      </c>
      <c r="AP584" t="s">
        <v>84</v>
      </c>
      <c r="AR584" t="s">
        <v>84</v>
      </c>
      <c r="AT584" t="s">
        <v>84</v>
      </c>
      <c r="AV584" t="s">
        <v>84</v>
      </c>
      <c r="AX584" t="s">
        <v>84</v>
      </c>
      <c r="AZ584" t="s">
        <v>84</v>
      </c>
      <c r="BB584" t="s">
        <v>84</v>
      </c>
      <c r="BD584">
        <v>3131</v>
      </c>
      <c r="BE584" t="s">
        <v>84</v>
      </c>
      <c r="BF584" t="s">
        <v>84</v>
      </c>
      <c r="BH584" t="s">
        <v>84</v>
      </c>
      <c r="BI584" t="s">
        <v>84</v>
      </c>
      <c r="BJ584" t="s">
        <v>84</v>
      </c>
      <c r="BK584" t="s">
        <v>84</v>
      </c>
      <c r="BM584" t="s">
        <v>84</v>
      </c>
      <c r="BN584" t="s">
        <v>84</v>
      </c>
      <c r="BO584" t="s">
        <v>84</v>
      </c>
      <c r="BQ584">
        <v>0</v>
      </c>
      <c r="BR584">
        <v>1</v>
      </c>
      <c r="BS584">
        <v>1</v>
      </c>
      <c r="BT584">
        <v>1</v>
      </c>
      <c r="BU584">
        <v>420</v>
      </c>
      <c r="BV584">
        <f>IF(テーブル1[[#This Row],[出発地施設緯度.世界測地系.]]="NA",テーブル1[[#This Row],[Olat]],テーブル1[[#This Row],[出発地施設緯度.世界測地系.]])</f>
        <v>35.399097206496997</v>
      </c>
      <c r="BW584">
        <f>IF(テーブル1[[#This Row],[出発地施設経度.世界測地系.]]="NA",テーブル1[[#This Row],[Olon]],テーブル1[[#This Row],[出発地施設経度.世界測地系.]])</f>
        <v>139.46614609552799</v>
      </c>
      <c r="BX584">
        <f>IF(テーブル1[[#This Row],[到着地施設緯度.世界測地系.]]="NA",テーブル1[[#This Row],[Dlat]],テーブル1[[#This Row],[到着地施設緯度.世界測地系.]])</f>
        <v>35.465417540403998</v>
      </c>
      <c r="BY584">
        <f>IF(テーブル1[[#This Row],[到着地施設経度.世界測地系.]]="NA",テーブル1[[#This Row],[Dlon]],テーブル1[[#This Row],[到着地施設経度.世界測地系.]])</f>
        <v>139.62229897333799</v>
      </c>
      <c r="BZ584" t="s">
        <v>84</v>
      </c>
      <c r="CA584" t="s">
        <v>84</v>
      </c>
      <c r="CB584" t="s">
        <v>84</v>
      </c>
      <c r="CC584" t="s">
        <v>84</v>
      </c>
      <c r="CD584">
        <v>35.399097206496997</v>
      </c>
      <c r="CE584">
        <v>139.46614609552799</v>
      </c>
      <c r="CF584">
        <v>35.465417540403998</v>
      </c>
      <c r="CG584">
        <v>139.62229897333799</v>
      </c>
    </row>
    <row r="585" spans="1:85" x14ac:dyDescent="0.4">
      <c r="A585">
        <v>1</v>
      </c>
      <c r="B585">
        <v>210082</v>
      </c>
      <c r="C585" t="s">
        <v>117</v>
      </c>
      <c r="D585">
        <v>500</v>
      </c>
      <c r="E585" t="s">
        <v>90</v>
      </c>
      <c r="F585" s="1">
        <v>39792.725694444445</v>
      </c>
      <c r="G585" s="1">
        <v>39792.760416666664</v>
      </c>
      <c r="H585">
        <v>3000</v>
      </c>
      <c r="I585" t="str">
        <f>テーブル1[[#This Row],[出発地緯度]]&amp;","&amp;テーブル1[[#This Row],[出発地経度]]</f>
        <v>35.465426991506,139.625282425129</v>
      </c>
      <c r="J585" t="str">
        <f>テーブル1[[#This Row],[到着地緯度]]&amp;","&amp;テーブル1[[#This Row],[到着地経度]]</f>
        <v>35.3972914255967,139.467631855287</v>
      </c>
      <c r="K585" t="s">
        <v>218</v>
      </c>
      <c r="L585" t="s">
        <v>219</v>
      </c>
      <c r="M585" t="s">
        <v>82</v>
      </c>
      <c r="N585" t="s">
        <v>87</v>
      </c>
      <c r="O585" t="s">
        <v>82</v>
      </c>
      <c r="AB585">
        <v>200</v>
      </c>
      <c r="AC585" s="1">
        <v>39792.737500000003</v>
      </c>
      <c r="AD585">
        <v>420</v>
      </c>
      <c r="AE585" s="1">
        <v>39792.754166666666</v>
      </c>
      <c r="AF585" t="s">
        <v>84</v>
      </c>
      <c r="AH585" t="s">
        <v>84</v>
      </c>
      <c r="AJ585" t="s">
        <v>84</v>
      </c>
      <c r="AL585" t="s">
        <v>84</v>
      </c>
      <c r="AN585" t="s">
        <v>84</v>
      </c>
      <c r="AP585" t="s">
        <v>84</v>
      </c>
      <c r="AR585" t="s">
        <v>84</v>
      </c>
      <c r="AT585" t="s">
        <v>84</v>
      </c>
      <c r="AV585" t="s">
        <v>84</v>
      </c>
      <c r="AX585" t="s">
        <v>84</v>
      </c>
      <c r="AZ585" t="s">
        <v>84</v>
      </c>
      <c r="BB585" t="s">
        <v>84</v>
      </c>
      <c r="BD585">
        <v>7954</v>
      </c>
      <c r="BE585">
        <v>845</v>
      </c>
      <c r="BF585">
        <v>150</v>
      </c>
      <c r="BG585" t="s">
        <v>95</v>
      </c>
      <c r="BH585">
        <v>35.462179499999998</v>
      </c>
      <c r="BI585">
        <v>139.62847020000001</v>
      </c>
      <c r="BJ585">
        <v>152</v>
      </c>
      <c r="BK585">
        <v>160</v>
      </c>
      <c r="BL585" t="s">
        <v>152</v>
      </c>
      <c r="BM585">
        <v>35.394039399999997</v>
      </c>
      <c r="BN585">
        <v>139.47080339999999</v>
      </c>
      <c r="BO585">
        <v>1</v>
      </c>
      <c r="BP585" t="s">
        <v>81</v>
      </c>
      <c r="BQ585">
        <v>1</v>
      </c>
      <c r="BR585">
        <v>3</v>
      </c>
      <c r="BS585">
        <v>1</v>
      </c>
      <c r="BT585">
        <v>1</v>
      </c>
      <c r="BU585">
        <v>420</v>
      </c>
      <c r="BV585">
        <f>IF(テーブル1[[#This Row],[出発地施設緯度.世界測地系.]]="NA",テーブル1[[#This Row],[Olat]],テーブル1[[#This Row],[出発地施設緯度.世界測地系.]])</f>
        <v>35.465426991506</v>
      </c>
      <c r="BW585">
        <f>IF(テーブル1[[#This Row],[出発地施設経度.世界測地系.]]="NA",テーブル1[[#This Row],[Olon]],テーブル1[[#This Row],[出発地施設経度.世界測地系.]])</f>
        <v>139.625282425129</v>
      </c>
      <c r="BX585">
        <f>IF(テーブル1[[#This Row],[到着地施設緯度.世界測地系.]]="NA",テーブル1[[#This Row],[Dlat]],テーブル1[[#This Row],[到着地施設緯度.世界測地系.]])</f>
        <v>35.397291425596698</v>
      </c>
      <c r="BY585">
        <f>IF(テーブル1[[#This Row],[到着地施設経度.世界測地系.]]="NA",テーブル1[[#This Row],[Dlon]],テーブル1[[#This Row],[到着地施設経度.世界測地系.]])</f>
        <v>139.46763185528701</v>
      </c>
      <c r="BZ585">
        <v>35.465426991506</v>
      </c>
      <c r="CA585">
        <v>139.625282425129</v>
      </c>
      <c r="CB585">
        <v>35.397291425596698</v>
      </c>
      <c r="CC585">
        <v>139.46763185528701</v>
      </c>
      <c r="CD585">
        <v>35.468008506958803</v>
      </c>
      <c r="CE585">
        <v>139.619075021778</v>
      </c>
      <c r="CF585">
        <v>35.464966986253799</v>
      </c>
      <c r="CG585">
        <v>139.622164905218</v>
      </c>
    </row>
    <row r="586" spans="1:85" x14ac:dyDescent="0.4">
      <c r="B586">
        <v>210082</v>
      </c>
      <c r="C586" t="s">
        <v>117</v>
      </c>
      <c r="D586">
        <v>500</v>
      </c>
      <c r="E586" t="s">
        <v>90</v>
      </c>
      <c r="F586" s="1">
        <v>39792.725694444445</v>
      </c>
      <c r="G586" s="1">
        <v>39792.760416666664</v>
      </c>
      <c r="H586">
        <v>3000</v>
      </c>
      <c r="I586" t="str">
        <f>テーブル1[[#This Row],[出発地緯度]]&amp;","&amp;テーブル1[[#This Row],[出発地経度]]</f>
        <v>35.465426991506,139.625282425129</v>
      </c>
      <c r="J586" t="str">
        <f>テーブル1[[#This Row],[到着地緯度]]&amp;","&amp;テーブル1[[#This Row],[到着地経度]]</f>
        <v>35.3972914255967,139.467631855287</v>
      </c>
      <c r="K586" t="s">
        <v>218</v>
      </c>
      <c r="L586" t="s">
        <v>219</v>
      </c>
      <c r="M586" t="s">
        <v>82</v>
      </c>
      <c r="N586" t="s">
        <v>87</v>
      </c>
      <c r="O586" t="s">
        <v>82</v>
      </c>
      <c r="AB586">
        <v>200</v>
      </c>
      <c r="AC586" s="1">
        <v>39792.737500000003</v>
      </c>
      <c r="AD586">
        <v>420</v>
      </c>
      <c r="AE586" s="1">
        <v>39792.754166666666</v>
      </c>
      <c r="AF586" t="s">
        <v>84</v>
      </c>
      <c r="AH586" t="s">
        <v>84</v>
      </c>
      <c r="AJ586" t="s">
        <v>84</v>
      </c>
      <c r="AL586" t="s">
        <v>84</v>
      </c>
      <c r="AN586" t="s">
        <v>84</v>
      </c>
      <c r="AP586" t="s">
        <v>84</v>
      </c>
      <c r="AR586" t="s">
        <v>84</v>
      </c>
      <c r="AT586" t="s">
        <v>84</v>
      </c>
      <c r="AV586" t="s">
        <v>84</v>
      </c>
      <c r="AX586" t="s">
        <v>84</v>
      </c>
      <c r="AZ586" t="s">
        <v>84</v>
      </c>
      <c r="BB586" t="s">
        <v>84</v>
      </c>
      <c r="BD586">
        <v>7955</v>
      </c>
      <c r="BE586">
        <v>845</v>
      </c>
      <c r="BF586">
        <v>150</v>
      </c>
      <c r="BG586" t="s">
        <v>95</v>
      </c>
      <c r="BH586">
        <v>35.462179499999998</v>
      </c>
      <c r="BI586">
        <v>139.62847020000001</v>
      </c>
      <c r="BJ586">
        <v>152</v>
      </c>
      <c r="BK586">
        <v>160</v>
      </c>
      <c r="BL586" t="s">
        <v>152</v>
      </c>
      <c r="BM586">
        <v>35.394039399999997</v>
      </c>
      <c r="BN586">
        <v>139.47080339999999</v>
      </c>
      <c r="BO586">
        <v>1</v>
      </c>
      <c r="BP586" t="s">
        <v>81</v>
      </c>
      <c r="BQ586">
        <v>1</v>
      </c>
      <c r="BR586">
        <v>3</v>
      </c>
      <c r="BS586">
        <v>1</v>
      </c>
      <c r="BT586">
        <v>1</v>
      </c>
      <c r="BU586">
        <v>420</v>
      </c>
      <c r="BV586">
        <f>IF(テーブル1[[#This Row],[出発地施設緯度.世界測地系.]]="NA",テーブル1[[#This Row],[Olat]],テーブル1[[#This Row],[出発地施設緯度.世界測地系.]])</f>
        <v>35.465426991506</v>
      </c>
      <c r="BW586">
        <f>IF(テーブル1[[#This Row],[出発地施設経度.世界測地系.]]="NA",テーブル1[[#This Row],[Olon]],テーブル1[[#This Row],[出発地施設経度.世界測地系.]])</f>
        <v>139.625282425129</v>
      </c>
      <c r="BX586">
        <f>IF(テーブル1[[#This Row],[到着地施設緯度.世界測地系.]]="NA",テーブル1[[#This Row],[Dlat]],テーブル1[[#This Row],[到着地施設緯度.世界測地系.]])</f>
        <v>35.397291425596698</v>
      </c>
      <c r="BY586">
        <f>IF(テーブル1[[#This Row],[到着地施設経度.世界測地系.]]="NA",テーブル1[[#This Row],[Dlon]],テーブル1[[#This Row],[到着地施設経度.世界測地系.]])</f>
        <v>139.46763185528701</v>
      </c>
      <c r="BZ586">
        <v>35.465426991506</v>
      </c>
      <c r="CA586">
        <v>139.625282425129</v>
      </c>
      <c r="CB586">
        <v>35.397291425596698</v>
      </c>
      <c r="CC586">
        <v>139.46763185528701</v>
      </c>
      <c r="CD586">
        <v>35.465047475394897</v>
      </c>
      <c r="CE586">
        <v>139.62203611220801</v>
      </c>
      <c r="CF586">
        <v>35.396414993014901</v>
      </c>
      <c r="CG586">
        <v>139.46612472081</v>
      </c>
    </row>
    <row r="587" spans="1:85" x14ac:dyDescent="0.4">
      <c r="B587">
        <v>186896</v>
      </c>
      <c r="C587" t="s">
        <v>117</v>
      </c>
      <c r="D587">
        <v>500</v>
      </c>
      <c r="E587" t="s">
        <v>90</v>
      </c>
      <c r="F587" s="1">
        <v>39764.722696759258</v>
      </c>
      <c r="G587" s="1">
        <v>39764.76457175926</v>
      </c>
      <c r="H587">
        <v>3618</v>
      </c>
      <c r="I587" t="str">
        <f>テーブル1[[#This Row],[出発地緯度]]&amp;","&amp;テーブル1[[#This Row],[出発地経度]]</f>
        <v>35.464757713696,139.622454490805</v>
      </c>
      <c r="J587" t="str">
        <f>テーブル1[[#This Row],[到着地緯度]]&amp;","&amp;テーブル1[[#This Row],[到着地経度]]</f>
        <v>35.3983569428338,139.469418357856</v>
      </c>
      <c r="M587" t="s">
        <v>82</v>
      </c>
      <c r="N587" t="s">
        <v>87</v>
      </c>
      <c r="O587" t="s">
        <v>82</v>
      </c>
      <c r="AB587">
        <v>200</v>
      </c>
      <c r="AC587" s="1">
        <v>39764.734479166669</v>
      </c>
      <c r="AD587">
        <v>420</v>
      </c>
      <c r="AE587" s="1">
        <v>39764.758171296293</v>
      </c>
      <c r="AF587" t="s">
        <v>84</v>
      </c>
      <c r="AH587" t="s">
        <v>84</v>
      </c>
      <c r="AJ587" t="s">
        <v>84</v>
      </c>
      <c r="AL587" t="s">
        <v>84</v>
      </c>
      <c r="AN587" t="s">
        <v>84</v>
      </c>
      <c r="AP587" t="s">
        <v>84</v>
      </c>
      <c r="AR587" t="s">
        <v>84</v>
      </c>
      <c r="AT587" t="s">
        <v>84</v>
      </c>
      <c r="AV587" t="s">
        <v>84</v>
      </c>
      <c r="AX587" t="s">
        <v>84</v>
      </c>
      <c r="AZ587" t="s">
        <v>84</v>
      </c>
      <c r="BB587" t="s">
        <v>84</v>
      </c>
      <c r="BD587">
        <v>598</v>
      </c>
      <c r="BE587" t="s">
        <v>84</v>
      </c>
      <c r="BF587" t="s">
        <v>84</v>
      </c>
      <c r="BH587" t="s">
        <v>84</v>
      </c>
      <c r="BI587" t="s">
        <v>84</v>
      </c>
      <c r="BJ587" t="s">
        <v>84</v>
      </c>
      <c r="BK587" t="s">
        <v>84</v>
      </c>
      <c r="BM587" t="s">
        <v>84</v>
      </c>
      <c r="BN587" t="s">
        <v>84</v>
      </c>
      <c r="BO587" t="s">
        <v>84</v>
      </c>
      <c r="BQ587">
        <v>0</v>
      </c>
      <c r="BR587">
        <v>1</v>
      </c>
      <c r="BS587">
        <v>1</v>
      </c>
      <c r="BT587">
        <v>1</v>
      </c>
      <c r="BU587">
        <v>420</v>
      </c>
      <c r="BV587">
        <f>IF(テーブル1[[#This Row],[出発地施設緯度.世界測地系.]]="NA",テーブル1[[#This Row],[Olat]],テーブル1[[#This Row],[出発地施設緯度.世界測地系.]])</f>
        <v>35.464757713696002</v>
      </c>
      <c r="BW587">
        <f>IF(テーブル1[[#This Row],[出発地施設経度.世界測地系.]]="NA",テーブル1[[#This Row],[Olon]],テーブル1[[#This Row],[出発地施設経度.世界測地系.]])</f>
        <v>139.62245449080501</v>
      </c>
      <c r="BX587">
        <f>IF(テーブル1[[#This Row],[到着地施設緯度.世界測地系.]]="NA",テーブル1[[#This Row],[Dlat]],テーブル1[[#This Row],[到着地施設緯度.世界測地系.]])</f>
        <v>35.3983569428338</v>
      </c>
      <c r="BY587">
        <f>IF(テーブル1[[#This Row],[到着地施設経度.世界測地系.]]="NA",テーブル1[[#This Row],[Dlon]],テーブル1[[#This Row],[到着地施設経度.世界測地系.]])</f>
        <v>139.469418357856</v>
      </c>
      <c r="BZ587" t="s">
        <v>84</v>
      </c>
      <c r="CA587" t="s">
        <v>84</v>
      </c>
      <c r="CB587" t="s">
        <v>84</v>
      </c>
      <c r="CC587" t="s">
        <v>84</v>
      </c>
      <c r="CD587">
        <v>35.464757713696002</v>
      </c>
      <c r="CE587">
        <v>139.62245449080501</v>
      </c>
      <c r="CF587">
        <v>35.3983569428338</v>
      </c>
      <c r="CG587">
        <v>139.469418357856</v>
      </c>
    </row>
    <row r="588" spans="1:85" x14ac:dyDescent="0.4">
      <c r="B588">
        <v>195337</v>
      </c>
      <c r="C588" t="s">
        <v>117</v>
      </c>
      <c r="D588">
        <v>500</v>
      </c>
      <c r="E588" t="s">
        <v>90</v>
      </c>
      <c r="F588" s="1">
        <v>39784.710335648146</v>
      </c>
      <c r="G588" s="1">
        <v>39784.75172453704</v>
      </c>
      <c r="H588">
        <v>3576</v>
      </c>
      <c r="I588" t="str">
        <f>テーブル1[[#This Row],[出発地緯度]]&amp;","&amp;テーブル1[[#This Row],[出発地経度]]</f>
        <v>35.4644787521553,139.622948062659</v>
      </c>
      <c r="J588" t="str">
        <f>テーブル1[[#This Row],[到着地緯度]]&amp;","&amp;テーブル1[[#This Row],[到着地経度]]</f>
        <v>35.3983784397851,139.469375460429</v>
      </c>
      <c r="M588" t="s">
        <v>82</v>
      </c>
      <c r="N588" t="s">
        <v>87</v>
      </c>
      <c r="O588" t="s">
        <v>82</v>
      </c>
      <c r="AB588">
        <v>200</v>
      </c>
      <c r="AC588" s="1">
        <v>39784.723055555558</v>
      </c>
      <c r="AD588">
        <v>420</v>
      </c>
      <c r="AE588" s="1">
        <v>39784.747210648151</v>
      </c>
      <c r="AF588" t="s">
        <v>84</v>
      </c>
      <c r="AH588" t="s">
        <v>84</v>
      </c>
      <c r="AJ588" t="s">
        <v>84</v>
      </c>
      <c r="AL588" t="s">
        <v>84</v>
      </c>
      <c r="AN588" t="s">
        <v>84</v>
      </c>
      <c r="AP588" t="s">
        <v>84</v>
      </c>
      <c r="AR588" t="s">
        <v>84</v>
      </c>
      <c r="AT588" t="s">
        <v>84</v>
      </c>
      <c r="AV588" t="s">
        <v>84</v>
      </c>
      <c r="AX588" t="s">
        <v>84</v>
      </c>
      <c r="AZ588" t="s">
        <v>84</v>
      </c>
      <c r="BB588" t="s">
        <v>84</v>
      </c>
      <c r="BD588">
        <v>5521</v>
      </c>
      <c r="BE588" t="s">
        <v>84</v>
      </c>
      <c r="BF588" t="s">
        <v>84</v>
      </c>
      <c r="BH588" t="s">
        <v>84</v>
      </c>
      <c r="BI588" t="s">
        <v>84</v>
      </c>
      <c r="BJ588" t="s">
        <v>84</v>
      </c>
      <c r="BK588" t="s">
        <v>84</v>
      </c>
      <c r="BM588" t="s">
        <v>84</v>
      </c>
      <c r="BN588" t="s">
        <v>84</v>
      </c>
      <c r="BO588" t="s">
        <v>84</v>
      </c>
      <c r="BQ588">
        <v>0</v>
      </c>
      <c r="BR588">
        <v>1</v>
      </c>
      <c r="BS588">
        <v>1</v>
      </c>
      <c r="BT588">
        <v>1</v>
      </c>
      <c r="BU588">
        <v>420</v>
      </c>
      <c r="BV588">
        <f>IF(テーブル1[[#This Row],[出発地施設緯度.世界測地系.]]="NA",テーブル1[[#This Row],[Olat]],テーブル1[[#This Row],[出発地施設緯度.世界測地系.]])</f>
        <v>35.464478752155301</v>
      </c>
      <c r="BW588">
        <f>IF(テーブル1[[#This Row],[出発地施設経度.世界測地系.]]="NA",テーブル1[[#This Row],[Olon]],テーブル1[[#This Row],[出発地施設経度.世界測地系.]])</f>
        <v>139.62294806265899</v>
      </c>
      <c r="BX588">
        <f>IF(テーブル1[[#This Row],[到着地施設緯度.世界測地系.]]="NA",テーブル1[[#This Row],[Dlat]],テーブル1[[#This Row],[到着地施設緯度.世界測地系.]])</f>
        <v>35.398378439785098</v>
      </c>
      <c r="BY588">
        <f>IF(テーブル1[[#This Row],[到着地施設経度.世界測地系.]]="NA",テーブル1[[#This Row],[Dlon]],テーブル1[[#This Row],[到着地施設経度.世界測地系.]])</f>
        <v>139.46937546042901</v>
      </c>
      <c r="BZ588" t="s">
        <v>84</v>
      </c>
      <c r="CA588" t="s">
        <v>84</v>
      </c>
      <c r="CB588" t="s">
        <v>84</v>
      </c>
      <c r="CC588" t="s">
        <v>84</v>
      </c>
      <c r="CD588">
        <v>35.464478752155301</v>
      </c>
      <c r="CE588">
        <v>139.62294806265899</v>
      </c>
      <c r="CF588">
        <v>35.398378439785098</v>
      </c>
      <c r="CG588">
        <v>139.46937546042901</v>
      </c>
    </row>
    <row r="589" spans="1:85" x14ac:dyDescent="0.4">
      <c r="B589">
        <v>196439</v>
      </c>
      <c r="C589" t="s">
        <v>117</v>
      </c>
      <c r="D589">
        <v>500</v>
      </c>
      <c r="E589" t="s">
        <v>90</v>
      </c>
      <c r="F589" s="1">
        <v>39786.728796296295</v>
      </c>
      <c r="G589" s="1">
        <v>39786.761111111111</v>
      </c>
      <c r="H589">
        <v>2792</v>
      </c>
      <c r="I589" t="str">
        <f>テーブル1[[#This Row],[出発地緯度]]&amp;","&amp;テーブル1[[#This Row],[出発地経度]]</f>
        <v>35.4641085982116,139.623318148968</v>
      </c>
      <c r="J589" t="str">
        <f>テーブル1[[#This Row],[到着地緯度]]&amp;","&amp;テーブル1[[#This Row],[到着地経度]]</f>
        <v>35.3964149930149,139.46612472081</v>
      </c>
      <c r="M589" t="s">
        <v>82</v>
      </c>
      <c r="N589" t="s">
        <v>87</v>
      </c>
      <c r="O589" t="s">
        <v>82</v>
      </c>
      <c r="AB589">
        <v>200</v>
      </c>
      <c r="AC589" s="1">
        <v>39786.73709490741</v>
      </c>
      <c r="AD589">
        <v>420</v>
      </c>
      <c r="AE589" s="1">
        <v>39786.757997685185</v>
      </c>
      <c r="AF589" t="s">
        <v>84</v>
      </c>
      <c r="AH589" t="s">
        <v>84</v>
      </c>
      <c r="AJ589" t="s">
        <v>84</v>
      </c>
      <c r="AL589" t="s">
        <v>84</v>
      </c>
      <c r="AN589" t="s">
        <v>84</v>
      </c>
      <c r="AP589" t="s">
        <v>84</v>
      </c>
      <c r="AR589" t="s">
        <v>84</v>
      </c>
      <c r="AT589" t="s">
        <v>84</v>
      </c>
      <c r="AV589" t="s">
        <v>84</v>
      </c>
      <c r="AX589" t="s">
        <v>84</v>
      </c>
      <c r="AZ589" t="s">
        <v>84</v>
      </c>
      <c r="BB589" t="s">
        <v>84</v>
      </c>
      <c r="BD589">
        <v>6100</v>
      </c>
      <c r="BE589" t="s">
        <v>84</v>
      </c>
      <c r="BF589" t="s">
        <v>84</v>
      </c>
      <c r="BH589" t="s">
        <v>84</v>
      </c>
      <c r="BI589" t="s">
        <v>84</v>
      </c>
      <c r="BJ589" t="s">
        <v>84</v>
      </c>
      <c r="BK589" t="s">
        <v>84</v>
      </c>
      <c r="BM589" t="s">
        <v>84</v>
      </c>
      <c r="BN589" t="s">
        <v>84</v>
      </c>
      <c r="BO589" t="s">
        <v>84</v>
      </c>
      <c r="BQ589">
        <v>0</v>
      </c>
      <c r="BR589">
        <v>1</v>
      </c>
      <c r="BS589">
        <v>1</v>
      </c>
      <c r="BT589">
        <v>1</v>
      </c>
      <c r="BU589">
        <v>420</v>
      </c>
      <c r="BV589">
        <f>IF(テーブル1[[#This Row],[出発地施設緯度.世界測地系.]]="NA",テーブル1[[#This Row],[Olat]],テーブル1[[#This Row],[出発地施設緯度.世界測地系.]])</f>
        <v>35.464108598211602</v>
      </c>
      <c r="BW589">
        <f>IF(テーブル1[[#This Row],[出発地施設経度.世界測地系.]]="NA",テーブル1[[#This Row],[Olon]],テーブル1[[#This Row],[出発地施設経度.世界測地系.]])</f>
        <v>139.623318148968</v>
      </c>
      <c r="BX589">
        <f>IF(テーブル1[[#This Row],[到着地施設緯度.世界測地系.]]="NA",テーブル1[[#This Row],[Dlat]],テーブル1[[#This Row],[到着地施設緯度.世界測地系.]])</f>
        <v>35.396414993014901</v>
      </c>
      <c r="BY589">
        <f>IF(テーブル1[[#This Row],[到着地施設経度.世界測地系.]]="NA",テーブル1[[#This Row],[Dlon]],テーブル1[[#This Row],[到着地施設経度.世界測地系.]])</f>
        <v>139.46612472081</v>
      </c>
      <c r="BZ589" t="s">
        <v>84</v>
      </c>
      <c r="CA589" t="s">
        <v>84</v>
      </c>
      <c r="CB589" t="s">
        <v>84</v>
      </c>
      <c r="CC589" t="s">
        <v>84</v>
      </c>
      <c r="CD589">
        <v>35.464108598211602</v>
      </c>
      <c r="CE589">
        <v>139.623318148968</v>
      </c>
      <c r="CF589">
        <v>35.396414993014901</v>
      </c>
      <c r="CG589">
        <v>139.46612472081</v>
      </c>
    </row>
    <row r="590" spans="1:85" x14ac:dyDescent="0.4">
      <c r="B590">
        <v>187530</v>
      </c>
      <c r="C590" t="s">
        <v>126</v>
      </c>
      <c r="D590">
        <v>500</v>
      </c>
      <c r="E590" t="s">
        <v>90</v>
      </c>
      <c r="F590" s="1">
        <v>39767.539884259262</v>
      </c>
      <c r="G590" s="1">
        <v>39767.626111111109</v>
      </c>
      <c r="H590">
        <v>7450</v>
      </c>
      <c r="I590" t="str">
        <f>テーブル1[[#This Row],[出発地緯度]]&amp;","&amp;テーブル1[[#This Row],[出発地経度]]</f>
        <v>35.4567969633842,139.62807649047</v>
      </c>
      <c r="J590" t="str">
        <f>テーブル1[[#This Row],[到着地緯度]]&amp;","&amp;テーブル1[[#This Row],[到着地経度]]</f>
        <v>35.4657984063913,139.628408948372</v>
      </c>
      <c r="M590" t="s">
        <v>82</v>
      </c>
      <c r="N590" t="s">
        <v>110</v>
      </c>
      <c r="AB590">
        <v>410</v>
      </c>
      <c r="AC590" s="1">
        <v>39767.546770833331</v>
      </c>
      <c r="AD590" t="s">
        <v>84</v>
      </c>
      <c r="AF590" t="s">
        <v>84</v>
      </c>
      <c r="AH590" t="s">
        <v>84</v>
      </c>
      <c r="AJ590" t="s">
        <v>84</v>
      </c>
      <c r="AL590" t="s">
        <v>84</v>
      </c>
      <c r="AN590" t="s">
        <v>84</v>
      </c>
      <c r="AP590" t="s">
        <v>84</v>
      </c>
      <c r="AR590" t="s">
        <v>84</v>
      </c>
      <c r="AT590" t="s">
        <v>84</v>
      </c>
      <c r="AV590" t="s">
        <v>84</v>
      </c>
      <c r="AX590" t="s">
        <v>84</v>
      </c>
      <c r="AZ590" t="s">
        <v>84</v>
      </c>
      <c r="BB590" t="s">
        <v>84</v>
      </c>
      <c r="BD590">
        <v>1008</v>
      </c>
      <c r="BE590" t="s">
        <v>84</v>
      </c>
      <c r="BF590" t="s">
        <v>84</v>
      </c>
      <c r="BH590" t="s">
        <v>84</v>
      </c>
      <c r="BI590" t="s">
        <v>84</v>
      </c>
      <c r="BJ590" t="s">
        <v>84</v>
      </c>
      <c r="BK590" t="s">
        <v>84</v>
      </c>
      <c r="BM590" t="s">
        <v>84</v>
      </c>
      <c r="BN590" t="s">
        <v>84</v>
      </c>
      <c r="BO590" t="s">
        <v>84</v>
      </c>
      <c r="BQ590">
        <v>0</v>
      </c>
      <c r="BR590">
        <v>1</v>
      </c>
      <c r="BS590">
        <v>1</v>
      </c>
      <c r="BT590">
        <v>1</v>
      </c>
      <c r="BU590">
        <v>420</v>
      </c>
      <c r="BV590">
        <f>IF(テーブル1[[#This Row],[出発地施設緯度.世界測地系.]]="NA",テーブル1[[#This Row],[Olat]],テーブル1[[#This Row],[出発地施設緯度.世界測地系.]])</f>
        <v>35.4567969633842</v>
      </c>
      <c r="BW590">
        <f>IF(テーブル1[[#This Row],[出発地施設経度.世界測地系.]]="NA",テーブル1[[#This Row],[Olon]],テーブル1[[#This Row],[出発地施設経度.世界測地系.]])</f>
        <v>139.62807649046999</v>
      </c>
      <c r="BX590">
        <f>IF(テーブル1[[#This Row],[到着地施設緯度.世界測地系.]]="NA",テーブル1[[#This Row],[Dlat]],テーブル1[[#This Row],[到着地施設緯度.世界測地系.]])</f>
        <v>35.465798406391301</v>
      </c>
      <c r="BY590">
        <f>IF(テーブル1[[#This Row],[到着地施設経度.世界測地系.]]="NA",テーブル1[[#This Row],[Dlon]],テーブル1[[#This Row],[到着地施設経度.世界測地系.]])</f>
        <v>139.628408948372</v>
      </c>
      <c r="BZ590" t="s">
        <v>84</v>
      </c>
      <c r="CA590" t="s">
        <v>84</v>
      </c>
      <c r="CB590" t="s">
        <v>84</v>
      </c>
      <c r="CC590" t="s">
        <v>84</v>
      </c>
      <c r="CD590">
        <v>35.4567969633842</v>
      </c>
      <c r="CE590">
        <v>139.62807649046999</v>
      </c>
      <c r="CF590">
        <v>35.465798406391301</v>
      </c>
      <c r="CG590">
        <v>139.628408948372</v>
      </c>
    </row>
    <row r="591" spans="1:85" x14ac:dyDescent="0.4">
      <c r="B591">
        <v>193628</v>
      </c>
      <c r="C591" t="s">
        <v>127</v>
      </c>
      <c r="D591">
        <v>200</v>
      </c>
      <c r="E591" t="s">
        <v>88</v>
      </c>
      <c r="F591" s="1">
        <v>39781.519189814811</v>
      </c>
      <c r="G591" s="1">
        <v>39781.545046296298</v>
      </c>
      <c r="H591">
        <v>2234</v>
      </c>
      <c r="I591" t="str">
        <f>テーブル1[[#This Row],[出発地緯度]]&amp;","&amp;テーブル1[[#This Row],[出発地経度]]</f>
        <v>35.5464363076254,139.446716224675</v>
      </c>
      <c r="J591" t="str">
        <f>テーブル1[[#This Row],[到着地緯度]]&amp;","&amp;テーブル1[[#This Row],[到着地経度]]</f>
        <v>35.5168247716618,139.406456331737</v>
      </c>
      <c r="M591" t="s">
        <v>82</v>
      </c>
      <c r="N591" t="s">
        <v>83</v>
      </c>
      <c r="O591" t="s">
        <v>110</v>
      </c>
      <c r="AB591">
        <v>210</v>
      </c>
      <c r="AC591" s="1">
        <v>39781.522974537038</v>
      </c>
      <c r="AD591">
        <v>410</v>
      </c>
      <c r="AE591" s="1">
        <v>39781.531157407408</v>
      </c>
      <c r="AF591" t="s">
        <v>84</v>
      </c>
      <c r="AH591" t="s">
        <v>84</v>
      </c>
      <c r="AJ591" t="s">
        <v>84</v>
      </c>
      <c r="AL591" t="s">
        <v>84</v>
      </c>
      <c r="AN591" t="s">
        <v>84</v>
      </c>
      <c r="AP591" t="s">
        <v>84</v>
      </c>
      <c r="AR591" t="s">
        <v>84</v>
      </c>
      <c r="AT591" t="s">
        <v>84</v>
      </c>
      <c r="AV591" t="s">
        <v>84</v>
      </c>
      <c r="AX591" t="s">
        <v>84</v>
      </c>
      <c r="AZ591" t="s">
        <v>84</v>
      </c>
      <c r="BB591" t="s">
        <v>84</v>
      </c>
      <c r="BD591">
        <v>4573</v>
      </c>
      <c r="BE591" t="s">
        <v>84</v>
      </c>
      <c r="BF591" t="s">
        <v>84</v>
      </c>
      <c r="BH591" t="s">
        <v>84</v>
      </c>
      <c r="BI591" t="s">
        <v>84</v>
      </c>
      <c r="BJ591" t="s">
        <v>84</v>
      </c>
      <c r="BK591" t="s">
        <v>84</v>
      </c>
      <c r="BM591" t="s">
        <v>84</v>
      </c>
      <c r="BN591" t="s">
        <v>84</v>
      </c>
      <c r="BO591" t="s">
        <v>84</v>
      </c>
      <c r="BQ591">
        <v>0</v>
      </c>
      <c r="BR591">
        <v>1</v>
      </c>
      <c r="BS591">
        <v>1</v>
      </c>
      <c r="BT591">
        <v>1</v>
      </c>
      <c r="BU591">
        <v>420</v>
      </c>
      <c r="BV591">
        <f>IF(テーブル1[[#This Row],[出発地施設緯度.世界測地系.]]="NA",テーブル1[[#This Row],[Olat]],テーブル1[[#This Row],[出発地施設緯度.世界測地系.]])</f>
        <v>35.546436307625399</v>
      </c>
      <c r="BW591">
        <f>IF(テーブル1[[#This Row],[出発地施設経度.世界測地系.]]="NA",テーブル1[[#This Row],[Olon]],テーブル1[[#This Row],[出発地施設経度.世界測地系.]])</f>
        <v>139.44671622467499</v>
      </c>
      <c r="BX591">
        <f>IF(テーブル1[[#This Row],[到着地施設緯度.世界測地系.]]="NA",テーブル1[[#This Row],[Dlat]],テーブル1[[#This Row],[到着地施設緯度.世界測地系.]])</f>
        <v>35.516824771661803</v>
      </c>
      <c r="BY591">
        <f>IF(テーブル1[[#This Row],[到着地施設経度.世界測地系.]]="NA",テーブル1[[#This Row],[Dlon]],テーブル1[[#This Row],[到着地施設経度.世界測地系.]])</f>
        <v>139.40645633173699</v>
      </c>
      <c r="BZ591" t="s">
        <v>84</v>
      </c>
      <c r="CA591" t="s">
        <v>84</v>
      </c>
      <c r="CB591" t="s">
        <v>84</v>
      </c>
      <c r="CC591" t="s">
        <v>84</v>
      </c>
      <c r="CD591">
        <v>35.546436307625399</v>
      </c>
      <c r="CE591">
        <v>139.44671622467499</v>
      </c>
      <c r="CF591">
        <v>35.516824771661803</v>
      </c>
      <c r="CG591">
        <v>139.40645633173699</v>
      </c>
    </row>
    <row r="592" spans="1:85" x14ac:dyDescent="0.4">
      <c r="B592">
        <v>188609</v>
      </c>
      <c r="C592" t="s">
        <v>127</v>
      </c>
      <c r="D592">
        <v>400</v>
      </c>
      <c r="E592" t="s">
        <v>78</v>
      </c>
      <c r="F592" s="1">
        <v>39771.607199074075</v>
      </c>
      <c r="G592" s="1">
        <v>39771.627685185187</v>
      </c>
      <c r="H592">
        <v>1770</v>
      </c>
      <c r="I592" t="str">
        <f>テーブル1[[#This Row],[出発地緯度]]&amp;","&amp;テーブル1[[#This Row],[出発地経度]]</f>
        <v>35.5049372174864,139.404986401197</v>
      </c>
      <c r="J592" t="str">
        <f>テーブル1[[#This Row],[到着地緯度]]&amp;","&amp;テーブル1[[#This Row],[到着地経度]]</f>
        <v>35.521266518153,139.424866898228</v>
      </c>
      <c r="M592" t="s">
        <v>87</v>
      </c>
      <c r="N592" t="s">
        <v>110</v>
      </c>
      <c r="AB592">
        <v>410</v>
      </c>
      <c r="AC592" s="1">
        <v>39771.607314814813</v>
      </c>
      <c r="AD592" t="s">
        <v>84</v>
      </c>
      <c r="AF592" t="s">
        <v>84</v>
      </c>
      <c r="AH592" t="s">
        <v>84</v>
      </c>
      <c r="AJ592" t="s">
        <v>84</v>
      </c>
      <c r="AL592" t="s">
        <v>84</v>
      </c>
      <c r="AN592" t="s">
        <v>84</v>
      </c>
      <c r="AP592" t="s">
        <v>84</v>
      </c>
      <c r="AR592" t="s">
        <v>84</v>
      </c>
      <c r="AT592" t="s">
        <v>84</v>
      </c>
      <c r="AV592" t="s">
        <v>84</v>
      </c>
      <c r="AX592" t="s">
        <v>84</v>
      </c>
      <c r="AZ592" t="s">
        <v>84</v>
      </c>
      <c r="BB592" t="s">
        <v>84</v>
      </c>
      <c r="BD592">
        <v>1673</v>
      </c>
      <c r="BE592" t="s">
        <v>84</v>
      </c>
      <c r="BF592" t="s">
        <v>84</v>
      </c>
      <c r="BH592" t="s">
        <v>84</v>
      </c>
      <c r="BI592" t="s">
        <v>84</v>
      </c>
      <c r="BJ592" t="s">
        <v>84</v>
      </c>
      <c r="BK592" t="s">
        <v>84</v>
      </c>
      <c r="BM592" t="s">
        <v>84</v>
      </c>
      <c r="BN592" t="s">
        <v>84</v>
      </c>
      <c r="BO592" t="s">
        <v>84</v>
      </c>
      <c r="BQ592">
        <v>0</v>
      </c>
      <c r="BR592">
        <v>1</v>
      </c>
      <c r="BS592">
        <v>1</v>
      </c>
      <c r="BT592">
        <v>1</v>
      </c>
      <c r="BU592">
        <v>200</v>
      </c>
      <c r="BV592">
        <f>IF(テーブル1[[#This Row],[出発地施設緯度.世界測地系.]]="NA",テーブル1[[#This Row],[Olat]],テーブル1[[#This Row],[出発地施設緯度.世界測地系.]])</f>
        <v>35.5049372174864</v>
      </c>
      <c r="BW592">
        <f>IF(テーブル1[[#This Row],[出発地施設経度.世界測地系.]]="NA",テーブル1[[#This Row],[Olon]],テーブル1[[#This Row],[出発地施設経度.世界測地系.]])</f>
        <v>139.40498640119699</v>
      </c>
      <c r="BX592">
        <f>IF(テーブル1[[#This Row],[到着地施設緯度.世界測地系.]]="NA",テーブル1[[#This Row],[Dlat]],テーブル1[[#This Row],[到着地施設緯度.世界測地系.]])</f>
        <v>35.521266518152999</v>
      </c>
      <c r="BY592">
        <f>IF(テーブル1[[#This Row],[到着地施設経度.世界測地系.]]="NA",テーブル1[[#This Row],[Dlon]],テーブル1[[#This Row],[到着地施設経度.世界測地系.]])</f>
        <v>139.424866898228</v>
      </c>
      <c r="BZ592" t="s">
        <v>84</v>
      </c>
      <c r="CA592" t="s">
        <v>84</v>
      </c>
      <c r="CB592" t="s">
        <v>84</v>
      </c>
      <c r="CC592" t="s">
        <v>84</v>
      </c>
      <c r="CD592">
        <v>35.5049372174864</v>
      </c>
      <c r="CE592">
        <v>139.40498640119699</v>
      </c>
      <c r="CF592">
        <v>35.521266518152999</v>
      </c>
      <c r="CG592">
        <v>139.424866898228</v>
      </c>
    </row>
    <row r="593" spans="1:85" x14ac:dyDescent="0.4">
      <c r="B593">
        <v>187531</v>
      </c>
      <c r="C593" t="s">
        <v>127</v>
      </c>
      <c r="D593">
        <v>500</v>
      </c>
      <c r="E593" t="s">
        <v>90</v>
      </c>
      <c r="F593" s="1">
        <v>39767.54</v>
      </c>
      <c r="G593" s="1">
        <v>39767.626111111109</v>
      </c>
      <c r="H593">
        <v>7440</v>
      </c>
      <c r="I593" t="str">
        <f>テーブル1[[#This Row],[出発地緯度]]&amp;","&amp;テーブル1[[#This Row],[出発地経度]]</f>
        <v>35.4567593689965,139.628167584635</v>
      </c>
      <c r="J593" t="str">
        <f>テーブル1[[#This Row],[到着地緯度]]&amp;","&amp;テーブル1[[#This Row],[到着地経度]]</f>
        <v>35.4653263427365,139.627599037371</v>
      </c>
      <c r="M593" t="s">
        <v>82</v>
      </c>
      <c r="N593" t="s">
        <v>110</v>
      </c>
      <c r="AB593">
        <v>410</v>
      </c>
      <c r="AC593" s="1">
        <v>39767.546863425923</v>
      </c>
      <c r="AD593" t="s">
        <v>84</v>
      </c>
      <c r="AF593" t="s">
        <v>84</v>
      </c>
      <c r="AH593" t="s">
        <v>84</v>
      </c>
      <c r="AJ593" t="s">
        <v>84</v>
      </c>
      <c r="AL593" t="s">
        <v>84</v>
      </c>
      <c r="AN593" t="s">
        <v>84</v>
      </c>
      <c r="AP593" t="s">
        <v>84</v>
      </c>
      <c r="AR593" t="s">
        <v>84</v>
      </c>
      <c r="AT593" t="s">
        <v>84</v>
      </c>
      <c r="AV593" t="s">
        <v>84</v>
      </c>
      <c r="AX593" t="s">
        <v>84</v>
      </c>
      <c r="AZ593" t="s">
        <v>84</v>
      </c>
      <c r="BB593" t="s">
        <v>84</v>
      </c>
      <c r="BD593">
        <v>1009</v>
      </c>
      <c r="BE593" t="s">
        <v>84</v>
      </c>
      <c r="BF593" t="s">
        <v>84</v>
      </c>
      <c r="BH593" t="s">
        <v>84</v>
      </c>
      <c r="BI593" t="s">
        <v>84</v>
      </c>
      <c r="BJ593" t="s">
        <v>84</v>
      </c>
      <c r="BK593" t="s">
        <v>84</v>
      </c>
      <c r="BM593" t="s">
        <v>84</v>
      </c>
      <c r="BN593" t="s">
        <v>84</v>
      </c>
      <c r="BO593" t="s">
        <v>84</v>
      </c>
      <c r="BQ593">
        <v>0</v>
      </c>
      <c r="BR593">
        <v>1</v>
      </c>
      <c r="BS593">
        <v>1</v>
      </c>
      <c r="BT593">
        <v>1</v>
      </c>
      <c r="BU593">
        <v>420</v>
      </c>
      <c r="BV593">
        <f>IF(テーブル1[[#This Row],[出発地施設緯度.世界測地系.]]="NA",テーブル1[[#This Row],[Olat]],テーブル1[[#This Row],[出発地施設緯度.世界測地系.]])</f>
        <v>35.456759368996501</v>
      </c>
      <c r="BW593">
        <f>IF(テーブル1[[#This Row],[出発地施設経度.世界測地系.]]="NA",テーブル1[[#This Row],[Olon]],テーブル1[[#This Row],[出発地施設経度.世界測地系.]])</f>
        <v>139.62816758463501</v>
      </c>
      <c r="BX593">
        <f>IF(テーブル1[[#This Row],[到着地施設緯度.世界測地系.]]="NA",テーブル1[[#This Row],[Dlat]],テーブル1[[#This Row],[到着地施設緯度.世界測地系.]])</f>
        <v>35.465326342736503</v>
      </c>
      <c r="BY593">
        <f>IF(テーブル1[[#This Row],[到着地施設経度.世界測地系.]]="NA",テーブル1[[#This Row],[Dlon]],テーブル1[[#This Row],[到着地施設経度.世界測地系.]])</f>
        <v>139.627599037371</v>
      </c>
      <c r="BZ593" t="s">
        <v>84</v>
      </c>
      <c r="CA593" t="s">
        <v>84</v>
      </c>
      <c r="CB593" t="s">
        <v>84</v>
      </c>
      <c r="CC593" t="s">
        <v>84</v>
      </c>
      <c r="CD593">
        <v>35.456759368996501</v>
      </c>
      <c r="CE593">
        <v>139.62816758463501</v>
      </c>
      <c r="CF593">
        <v>35.465326342736503</v>
      </c>
      <c r="CG593">
        <v>139.627599037371</v>
      </c>
    </row>
    <row r="594" spans="1:85" x14ac:dyDescent="0.4">
      <c r="B594">
        <v>191767</v>
      </c>
      <c r="C594" t="s">
        <v>127</v>
      </c>
      <c r="D594">
        <v>500</v>
      </c>
      <c r="E594" t="s">
        <v>90</v>
      </c>
      <c r="F594" s="1">
        <v>39778.452060185184</v>
      </c>
      <c r="G594" s="1">
        <v>39778.466886574075</v>
      </c>
      <c r="H594">
        <v>1281</v>
      </c>
      <c r="I594" t="str">
        <f>テーブル1[[#This Row],[出発地緯度]]&amp;","&amp;テーブル1[[#This Row],[出発地経度]]</f>
        <v>35.5152154575078,139.424416314281</v>
      </c>
      <c r="J594" t="str">
        <f>テーブル1[[#This Row],[到着地緯度]]&amp;","&amp;テーブル1[[#This Row],[到着地経度]]</f>
        <v>35.5375475506739,139.423375572393</v>
      </c>
      <c r="M594" t="s">
        <v>82</v>
      </c>
      <c r="N594" t="s">
        <v>110</v>
      </c>
      <c r="AB594">
        <v>410</v>
      </c>
      <c r="AC594" s="1">
        <v>39778.452233796299</v>
      </c>
      <c r="AD594" t="s">
        <v>84</v>
      </c>
      <c r="AF594" t="s">
        <v>84</v>
      </c>
      <c r="AH594" t="s">
        <v>84</v>
      </c>
      <c r="AJ594" t="s">
        <v>84</v>
      </c>
      <c r="AL594" t="s">
        <v>84</v>
      </c>
      <c r="AN594" t="s">
        <v>84</v>
      </c>
      <c r="AP594" t="s">
        <v>84</v>
      </c>
      <c r="AR594" t="s">
        <v>84</v>
      </c>
      <c r="AT594" t="s">
        <v>84</v>
      </c>
      <c r="AV594" t="s">
        <v>84</v>
      </c>
      <c r="AX594" t="s">
        <v>84</v>
      </c>
      <c r="AZ594" t="s">
        <v>84</v>
      </c>
      <c r="BB594" t="s">
        <v>84</v>
      </c>
      <c r="BD594">
        <v>3635</v>
      </c>
      <c r="BE594" t="s">
        <v>84</v>
      </c>
      <c r="BF594" t="s">
        <v>84</v>
      </c>
      <c r="BH594" t="s">
        <v>84</v>
      </c>
      <c r="BI594" t="s">
        <v>84</v>
      </c>
      <c r="BJ594" t="s">
        <v>84</v>
      </c>
      <c r="BK594" t="s">
        <v>84</v>
      </c>
      <c r="BM594" t="s">
        <v>84</v>
      </c>
      <c r="BN594" t="s">
        <v>84</v>
      </c>
      <c r="BO594" t="s">
        <v>84</v>
      </c>
      <c r="BQ594">
        <v>0</v>
      </c>
      <c r="BR594">
        <v>1</v>
      </c>
      <c r="BS594">
        <v>1</v>
      </c>
      <c r="BT594">
        <v>1</v>
      </c>
      <c r="BU594">
        <v>420</v>
      </c>
      <c r="BV594">
        <f>IF(テーブル1[[#This Row],[出発地施設緯度.世界測地系.]]="NA",テーブル1[[#This Row],[Olat]],テーブル1[[#This Row],[出発地施設緯度.世界測地系.]])</f>
        <v>35.5152154575078</v>
      </c>
      <c r="BW594">
        <f>IF(テーブル1[[#This Row],[出発地施設経度.世界測地系.]]="NA",テーブル1[[#This Row],[Olon]],テーブル1[[#This Row],[出発地施設経度.世界測地系.]])</f>
        <v>139.42441631428099</v>
      </c>
      <c r="BX594">
        <f>IF(テーブル1[[#This Row],[到着地施設緯度.世界測地系.]]="NA",テーブル1[[#This Row],[Dlat]],テーブル1[[#This Row],[到着地施設緯度.世界測地系.]])</f>
        <v>35.537547550673899</v>
      </c>
      <c r="BY594">
        <f>IF(テーブル1[[#This Row],[到着地施設経度.世界測地系.]]="NA",テーブル1[[#This Row],[Dlon]],テーブル1[[#This Row],[到着地施設経度.世界測地系.]])</f>
        <v>139.42337557239301</v>
      </c>
      <c r="BZ594" t="s">
        <v>84</v>
      </c>
      <c r="CA594" t="s">
        <v>84</v>
      </c>
      <c r="CB594" t="s">
        <v>84</v>
      </c>
      <c r="CC594" t="s">
        <v>84</v>
      </c>
      <c r="CD594">
        <v>35.5152154575078</v>
      </c>
      <c r="CE594">
        <v>139.42441631428099</v>
      </c>
      <c r="CF594">
        <v>35.537547550673899</v>
      </c>
      <c r="CG594">
        <v>139.42337557239301</v>
      </c>
    </row>
    <row r="595" spans="1:85" x14ac:dyDescent="0.4">
      <c r="A595">
        <v>1</v>
      </c>
      <c r="B595">
        <v>211410</v>
      </c>
      <c r="C595" t="s">
        <v>127</v>
      </c>
      <c r="D595">
        <v>500</v>
      </c>
      <c r="E595" t="s">
        <v>90</v>
      </c>
      <c r="F595" s="1">
        <v>39795.35015046296</v>
      </c>
      <c r="G595" s="1">
        <v>39795.448263888888</v>
      </c>
      <c r="H595">
        <v>8477</v>
      </c>
      <c r="I595" t="str">
        <f>テーブル1[[#This Row],[出発地緯度]]&amp;","&amp;テーブル1[[#This Row],[出発地経度]]</f>
        <v>35.5329286959249,139.437757590663</v>
      </c>
      <c r="J595" t="str">
        <f>テーブル1[[#This Row],[到着地緯度]]&amp;","&amp;テーブル1[[#This Row],[到着地経度]]</f>
        <v>35.5432874348925,139.789668787771</v>
      </c>
      <c r="M595" t="s">
        <v>83</v>
      </c>
      <c r="AB595" t="s">
        <v>84</v>
      </c>
      <c r="AD595" t="s">
        <v>84</v>
      </c>
      <c r="AF595" t="s">
        <v>84</v>
      </c>
      <c r="AH595" t="s">
        <v>84</v>
      </c>
      <c r="AJ595" t="s">
        <v>84</v>
      </c>
      <c r="AL595" t="s">
        <v>84</v>
      </c>
      <c r="AN595" t="s">
        <v>84</v>
      </c>
      <c r="AP595" t="s">
        <v>84</v>
      </c>
      <c r="AR595" t="s">
        <v>84</v>
      </c>
      <c r="AT595" t="s">
        <v>84</v>
      </c>
      <c r="AV595" t="s">
        <v>84</v>
      </c>
      <c r="AX595" t="s">
        <v>84</v>
      </c>
      <c r="AZ595" t="s">
        <v>84</v>
      </c>
      <c r="BB595" t="s">
        <v>84</v>
      </c>
      <c r="BD595">
        <v>8617</v>
      </c>
      <c r="BE595" t="s">
        <v>84</v>
      </c>
      <c r="BF595" t="s">
        <v>84</v>
      </c>
      <c r="BH595" t="s">
        <v>84</v>
      </c>
      <c r="BI595" t="s">
        <v>84</v>
      </c>
      <c r="BJ595" t="s">
        <v>84</v>
      </c>
      <c r="BK595" t="s">
        <v>84</v>
      </c>
      <c r="BM595" t="s">
        <v>84</v>
      </c>
      <c r="BN595" t="s">
        <v>84</v>
      </c>
      <c r="BO595" t="s">
        <v>84</v>
      </c>
      <c r="BQ595">
        <v>0</v>
      </c>
      <c r="BR595">
        <v>1</v>
      </c>
      <c r="BS595">
        <v>1</v>
      </c>
      <c r="BT595">
        <v>1</v>
      </c>
      <c r="BU595">
        <v>210</v>
      </c>
      <c r="BV595">
        <f>IF(テーブル1[[#This Row],[出発地施設緯度.世界測地系.]]="NA",テーブル1[[#This Row],[Olat]],テーブル1[[#This Row],[出発地施設緯度.世界測地系.]])</f>
        <v>35.532928695924902</v>
      </c>
      <c r="BW595">
        <f>IF(テーブル1[[#This Row],[出発地施設経度.世界測地系.]]="NA",テーブル1[[#This Row],[Olon]],テーブル1[[#This Row],[出発地施設経度.世界測地系.]])</f>
        <v>139.43775759066301</v>
      </c>
      <c r="BX595">
        <f>IF(テーブル1[[#This Row],[到着地施設緯度.世界測地系.]]="NA",テーブル1[[#This Row],[Dlat]],テーブル1[[#This Row],[到着地施設緯度.世界測地系.]])</f>
        <v>35.543287434892498</v>
      </c>
      <c r="BY595">
        <f>IF(テーブル1[[#This Row],[到着地施設経度.世界測地系.]]="NA",テーブル1[[#This Row],[Dlon]],テーブル1[[#This Row],[到着地施設経度.世界測地系.]])</f>
        <v>139.78966878777101</v>
      </c>
      <c r="BZ595" t="s">
        <v>84</v>
      </c>
      <c r="CA595" t="s">
        <v>84</v>
      </c>
      <c r="CB595" t="s">
        <v>84</v>
      </c>
      <c r="CC595" t="s">
        <v>84</v>
      </c>
      <c r="CD595">
        <v>35.532928695924902</v>
      </c>
      <c r="CE595">
        <v>139.43775759066301</v>
      </c>
      <c r="CF595">
        <v>35.543287434892498</v>
      </c>
      <c r="CG595">
        <v>139.78966878777101</v>
      </c>
    </row>
    <row r="596" spans="1:85" x14ac:dyDescent="0.4">
      <c r="B596">
        <v>211901</v>
      </c>
      <c r="C596" t="s">
        <v>127</v>
      </c>
      <c r="D596">
        <v>500</v>
      </c>
      <c r="E596" t="s">
        <v>90</v>
      </c>
      <c r="F596" s="1">
        <v>39796.397291666668</v>
      </c>
      <c r="G596" s="1">
        <v>39796.434247685182</v>
      </c>
      <c r="H596">
        <v>3193</v>
      </c>
      <c r="I596" t="str">
        <f>テーブル1[[#This Row],[出発地緯度]]&amp;","&amp;テーブル1[[#This Row],[出発地経度]]</f>
        <v>35.5340981537858,139.786004915189</v>
      </c>
      <c r="J596" t="str">
        <f>テーブル1[[#This Row],[到着地緯度]]&amp;","&amp;テーブル1[[#This Row],[到着地経度]]</f>
        <v>35.5317967941301,139.436448651489</v>
      </c>
      <c r="M596" t="s">
        <v>100</v>
      </c>
      <c r="AB596" t="s">
        <v>84</v>
      </c>
      <c r="AD596" t="s">
        <v>84</v>
      </c>
      <c r="AF596" t="s">
        <v>84</v>
      </c>
      <c r="AH596" t="s">
        <v>84</v>
      </c>
      <c r="AJ596" t="s">
        <v>84</v>
      </c>
      <c r="AL596" t="s">
        <v>84</v>
      </c>
      <c r="AN596" t="s">
        <v>84</v>
      </c>
      <c r="AP596" t="s">
        <v>84</v>
      </c>
      <c r="AR596" t="s">
        <v>84</v>
      </c>
      <c r="AT596" t="s">
        <v>84</v>
      </c>
      <c r="AV596" t="s">
        <v>84</v>
      </c>
      <c r="AX596" t="s">
        <v>84</v>
      </c>
      <c r="AZ596" t="s">
        <v>84</v>
      </c>
      <c r="BB596" t="s">
        <v>84</v>
      </c>
      <c r="BD596">
        <v>8915</v>
      </c>
      <c r="BE596" t="s">
        <v>84</v>
      </c>
      <c r="BF596" t="s">
        <v>84</v>
      </c>
      <c r="BH596" t="s">
        <v>84</v>
      </c>
      <c r="BI596" t="s">
        <v>84</v>
      </c>
      <c r="BJ596" t="s">
        <v>84</v>
      </c>
      <c r="BK596" t="s">
        <v>84</v>
      </c>
      <c r="BM596" t="s">
        <v>84</v>
      </c>
      <c r="BN596" t="s">
        <v>84</v>
      </c>
      <c r="BO596" t="s">
        <v>84</v>
      </c>
      <c r="BQ596">
        <v>0</v>
      </c>
      <c r="BR596">
        <v>1</v>
      </c>
      <c r="BS596">
        <v>1</v>
      </c>
      <c r="BT596">
        <v>1</v>
      </c>
      <c r="BU596">
        <v>240</v>
      </c>
      <c r="BV596">
        <f>IF(テーブル1[[#This Row],[出発地施設緯度.世界測地系.]]="NA",テーブル1[[#This Row],[Olat]],テーブル1[[#This Row],[出発地施設緯度.世界測地系.]])</f>
        <v>35.534098153785799</v>
      </c>
      <c r="BW596">
        <f>IF(テーブル1[[#This Row],[出発地施設経度.世界測地系.]]="NA",テーブル1[[#This Row],[Olon]],テーブル1[[#This Row],[出発地施設経度.世界測地系.]])</f>
        <v>139.78600491518901</v>
      </c>
      <c r="BX596">
        <f>IF(テーブル1[[#This Row],[到着地施設緯度.世界測地系.]]="NA",テーブル1[[#This Row],[Dlat]],テーブル1[[#This Row],[到着地施設緯度.世界測地系.]])</f>
        <v>35.531796794130102</v>
      </c>
      <c r="BY596">
        <f>IF(テーブル1[[#This Row],[到着地施設経度.世界測地系.]]="NA",テーブル1[[#This Row],[Dlon]],テーブル1[[#This Row],[到着地施設経度.世界測地系.]])</f>
        <v>139.436448651489</v>
      </c>
      <c r="BZ596" t="s">
        <v>84</v>
      </c>
      <c r="CA596" t="s">
        <v>84</v>
      </c>
      <c r="CB596" t="s">
        <v>84</v>
      </c>
      <c r="CC596" t="s">
        <v>84</v>
      </c>
      <c r="CD596">
        <v>35.534098153785799</v>
      </c>
      <c r="CE596">
        <v>139.78600491518901</v>
      </c>
      <c r="CF596">
        <v>35.531796794130102</v>
      </c>
      <c r="CG596">
        <v>139.436448651489</v>
      </c>
    </row>
    <row r="597" spans="1:85" x14ac:dyDescent="0.4">
      <c r="B597">
        <v>189174</v>
      </c>
      <c r="C597" t="s">
        <v>154</v>
      </c>
      <c r="D597">
        <v>200</v>
      </c>
      <c r="E597" t="s">
        <v>88</v>
      </c>
      <c r="F597" s="1">
        <v>39772.740324074075</v>
      </c>
      <c r="G597" s="1">
        <v>39772.782719907409</v>
      </c>
      <c r="H597">
        <v>3663</v>
      </c>
      <c r="I597" t="str">
        <f>テーブル1[[#This Row],[出発地緯度]]&amp;","&amp;テーブル1[[#This Row],[出発地経度]]</f>
        <v>35.4430693536034,139.635055542977</v>
      </c>
      <c r="J597" t="str">
        <f>テーブル1[[#This Row],[到着地緯度]]&amp;","&amp;テーブル1[[#This Row],[到着地経度]]</f>
        <v>35.5102372274128,139.575408603739</v>
      </c>
      <c r="M597" t="s">
        <v>82</v>
      </c>
      <c r="N597" t="s">
        <v>87</v>
      </c>
      <c r="O597" t="s">
        <v>110</v>
      </c>
      <c r="P597" t="s">
        <v>82</v>
      </c>
      <c r="AB597">
        <v>200</v>
      </c>
      <c r="AC597" s="1">
        <v>39772.743969907409</v>
      </c>
      <c r="AD597">
        <v>410</v>
      </c>
      <c r="AE597" s="1">
        <v>39772.768240740741</v>
      </c>
      <c r="AF597">
        <v>420</v>
      </c>
      <c r="AG597" s="1">
        <v>39772.768622685187</v>
      </c>
      <c r="AH597" t="s">
        <v>84</v>
      </c>
      <c r="AJ597" t="s">
        <v>84</v>
      </c>
      <c r="AL597" t="s">
        <v>84</v>
      </c>
      <c r="AN597" t="s">
        <v>84</v>
      </c>
      <c r="AP597" t="s">
        <v>84</v>
      </c>
      <c r="AR597" t="s">
        <v>84</v>
      </c>
      <c r="AT597" t="s">
        <v>84</v>
      </c>
      <c r="AV597" t="s">
        <v>84</v>
      </c>
      <c r="AX597" t="s">
        <v>84</v>
      </c>
      <c r="AZ597" t="s">
        <v>84</v>
      </c>
      <c r="BB597" t="s">
        <v>84</v>
      </c>
      <c r="BD597">
        <v>2014</v>
      </c>
      <c r="BE597" t="s">
        <v>84</v>
      </c>
      <c r="BF597" t="s">
        <v>84</v>
      </c>
      <c r="BH597" t="s">
        <v>84</v>
      </c>
      <c r="BI597" t="s">
        <v>84</v>
      </c>
      <c r="BJ597" t="s">
        <v>84</v>
      </c>
      <c r="BK597" t="s">
        <v>84</v>
      </c>
      <c r="BM597" t="s">
        <v>84</v>
      </c>
      <c r="BN597" t="s">
        <v>84</v>
      </c>
      <c r="BO597" t="s">
        <v>84</v>
      </c>
      <c r="BQ597">
        <v>0</v>
      </c>
      <c r="BR597">
        <v>1</v>
      </c>
      <c r="BS597">
        <v>1</v>
      </c>
      <c r="BT597">
        <v>1</v>
      </c>
      <c r="BU597">
        <v>420</v>
      </c>
      <c r="BV597">
        <f>IF(テーブル1[[#This Row],[出発地施設緯度.世界測地系.]]="NA",テーブル1[[#This Row],[Olat]],テーブル1[[#This Row],[出発地施設緯度.世界測地系.]])</f>
        <v>35.443069353603398</v>
      </c>
      <c r="BW597">
        <f>IF(テーブル1[[#This Row],[出発地施設経度.世界測地系.]]="NA",テーブル1[[#This Row],[Olon]],テーブル1[[#This Row],[出発地施設経度.世界測地系.]])</f>
        <v>139.635055542977</v>
      </c>
      <c r="BX597">
        <f>IF(テーブル1[[#This Row],[到着地施設緯度.世界測地系.]]="NA",テーブル1[[#This Row],[Dlat]],テーブル1[[#This Row],[到着地施設緯度.世界測地系.]])</f>
        <v>35.510237227412802</v>
      </c>
      <c r="BY597">
        <f>IF(テーブル1[[#This Row],[到着地施設経度.世界測地系.]]="NA",テーブル1[[#This Row],[Dlon]],テーブル1[[#This Row],[到着地施設経度.世界測地系.]])</f>
        <v>139.57540860373899</v>
      </c>
      <c r="BZ597" t="s">
        <v>84</v>
      </c>
      <c r="CA597" t="s">
        <v>84</v>
      </c>
      <c r="CB597" t="s">
        <v>84</v>
      </c>
      <c r="CC597" t="s">
        <v>84</v>
      </c>
      <c r="CD597">
        <v>35.443069353603398</v>
      </c>
      <c r="CE597">
        <v>139.635055542977</v>
      </c>
      <c r="CF597">
        <v>35.510237227412802</v>
      </c>
      <c r="CG597">
        <v>139.57540860373899</v>
      </c>
    </row>
    <row r="598" spans="1:85" x14ac:dyDescent="0.4">
      <c r="B598">
        <v>191497</v>
      </c>
      <c r="C598" t="s">
        <v>154</v>
      </c>
      <c r="D598">
        <v>200</v>
      </c>
      <c r="E598" t="s">
        <v>88</v>
      </c>
      <c r="F598" s="1">
        <v>39777.801493055558</v>
      </c>
      <c r="G598" s="1">
        <v>39777.835138888891</v>
      </c>
      <c r="H598">
        <v>2907</v>
      </c>
      <c r="I598" t="str">
        <f>テーブル1[[#This Row],[出発地緯度]]&amp;","&amp;テーブル1[[#This Row],[出発地経度]]</f>
        <v>35.444056399096,139.637979154724</v>
      </c>
      <c r="J598" t="str">
        <f>テーブル1[[#This Row],[到着地緯度]]&amp;","&amp;テーブル1[[#This Row],[到着地経度]]</f>
        <v>35.5099368438003,139.574507392416</v>
      </c>
      <c r="M598" t="s">
        <v>82</v>
      </c>
      <c r="N598" t="s">
        <v>87</v>
      </c>
      <c r="O598" t="s">
        <v>82</v>
      </c>
      <c r="AB598">
        <v>200</v>
      </c>
      <c r="AC598" s="1">
        <v>39777.804363425923</v>
      </c>
      <c r="AD598">
        <v>420</v>
      </c>
      <c r="AE598" s="1">
        <v>39777.824687499997</v>
      </c>
      <c r="AF598" t="s">
        <v>84</v>
      </c>
      <c r="AH598" t="s">
        <v>84</v>
      </c>
      <c r="AJ598" t="s">
        <v>84</v>
      </c>
      <c r="AL598" t="s">
        <v>84</v>
      </c>
      <c r="AN598" t="s">
        <v>84</v>
      </c>
      <c r="AP598" t="s">
        <v>84</v>
      </c>
      <c r="AR598" t="s">
        <v>84</v>
      </c>
      <c r="AT598" t="s">
        <v>84</v>
      </c>
      <c r="AV598" t="s">
        <v>84</v>
      </c>
      <c r="AX598" t="s">
        <v>84</v>
      </c>
      <c r="AZ598" t="s">
        <v>84</v>
      </c>
      <c r="BB598" t="s">
        <v>84</v>
      </c>
      <c r="BD598">
        <v>3467</v>
      </c>
      <c r="BE598" t="s">
        <v>84</v>
      </c>
      <c r="BF598" t="s">
        <v>84</v>
      </c>
      <c r="BH598" t="s">
        <v>84</v>
      </c>
      <c r="BI598" t="s">
        <v>84</v>
      </c>
      <c r="BJ598" t="s">
        <v>84</v>
      </c>
      <c r="BK598" t="s">
        <v>84</v>
      </c>
      <c r="BM598" t="s">
        <v>84</v>
      </c>
      <c r="BN598" t="s">
        <v>84</v>
      </c>
      <c r="BO598" t="s">
        <v>84</v>
      </c>
      <c r="BQ598">
        <v>0</v>
      </c>
      <c r="BR598">
        <v>1</v>
      </c>
      <c r="BS598">
        <v>1</v>
      </c>
      <c r="BT598">
        <v>1</v>
      </c>
      <c r="BU598">
        <v>420</v>
      </c>
      <c r="BV598">
        <f>IF(テーブル1[[#This Row],[出発地施設緯度.世界測地系.]]="NA",テーブル1[[#This Row],[Olat]],テーブル1[[#This Row],[出発地施設緯度.世界測地系.]])</f>
        <v>35.444056399095999</v>
      </c>
      <c r="BW598">
        <f>IF(テーブル1[[#This Row],[出発地施設経度.世界測地系.]]="NA",テーブル1[[#This Row],[Olon]],テーブル1[[#This Row],[出発地施設経度.世界測地系.]])</f>
        <v>139.63797915472401</v>
      </c>
      <c r="BX598">
        <f>IF(テーブル1[[#This Row],[到着地施設緯度.世界測地系.]]="NA",テーブル1[[#This Row],[Dlat]],テーブル1[[#This Row],[到着地施設緯度.世界測地系.]])</f>
        <v>35.509936843800297</v>
      </c>
      <c r="BY598">
        <f>IF(テーブル1[[#This Row],[到着地施設経度.世界測地系.]]="NA",テーブル1[[#This Row],[Dlon]],テーブル1[[#This Row],[到着地施設経度.世界測地系.]])</f>
        <v>139.574507392416</v>
      </c>
      <c r="BZ598" t="s">
        <v>84</v>
      </c>
      <c r="CA598" t="s">
        <v>84</v>
      </c>
      <c r="CB598" t="s">
        <v>84</v>
      </c>
      <c r="CC598" t="s">
        <v>84</v>
      </c>
      <c r="CD598">
        <v>35.444056399095999</v>
      </c>
      <c r="CE598">
        <v>139.63797915472401</v>
      </c>
      <c r="CF598">
        <v>35.509936843800297</v>
      </c>
      <c r="CG598">
        <v>139.574507392416</v>
      </c>
    </row>
    <row r="599" spans="1:85" x14ac:dyDescent="0.4">
      <c r="A599">
        <v>1</v>
      </c>
      <c r="B599">
        <v>192120</v>
      </c>
      <c r="C599" t="s">
        <v>154</v>
      </c>
      <c r="D599">
        <v>200</v>
      </c>
      <c r="E599" t="s">
        <v>88</v>
      </c>
      <c r="F599" s="1">
        <v>39778.945706018516</v>
      </c>
      <c r="G599" s="1">
        <v>39778.967245370368</v>
      </c>
      <c r="H599">
        <v>1861</v>
      </c>
      <c r="I599" t="str">
        <f>テーブル1[[#This Row],[出発地緯度]]&amp;","&amp;テーブル1[[#This Row],[出発地経度]]</f>
        <v>35.4769081658742,139.631144909585</v>
      </c>
      <c r="J599" t="str">
        <f>テーブル1[[#This Row],[到着地緯度]]&amp;","&amp;テーブル1[[#This Row],[到着地経度]]</f>
        <v>35.5099261508458,139.574845264848</v>
      </c>
      <c r="M599" t="s">
        <v>87</v>
      </c>
      <c r="N599" t="s">
        <v>82</v>
      </c>
      <c r="AB599">
        <v>420</v>
      </c>
      <c r="AC599" s="1">
        <v>39778.956678240742</v>
      </c>
      <c r="AD599" t="s">
        <v>84</v>
      </c>
      <c r="AF599" t="s">
        <v>84</v>
      </c>
      <c r="AH599" t="s">
        <v>84</v>
      </c>
      <c r="AJ599" t="s">
        <v>84</v>
      </c>
      <c r="AL599" t="s">
        <v>84</v>
      </c>
      <c r="AN599" t="s">
        <v>84</v>
      </c>
      <c r="AP599" t="s">
        <v>84</v>
      </c>
      <c r="AR599" t="s">
        <v>84</v>
      </c>
      <c r="AT599" t="s">
        <v>84</v>
      </c>
      <c r="AV599" t="s">
        <v>84</v>
      </c>
      <c r="AX599" t="s">
        <v>84</v>
      </c>
      <c r="AZ599" t="s">
        <v>84</v>
      </c>
      <c r="BB599" t="s">
        <v>84</v>
      </c>
      <c r="BD599">
        <v>3811</v>
      </c>
      <c r="BE599" t="s">
        <v>84</v>
      </c>
      <c r="BF599" t="s">
        <v>84</v>
      </c>
      <c r="BH599" t="s">
        <v>84</v>
      </c>
      <c r="BI599" t="s">
        <v>84</v>
      </c>
      <c r="BJ599" t="s">
        <v>84</v>
      </c>
      <c r="BK599" t="s">
        <v>84</v>
      </c>
      <c r="BM599" t="s">
        <v>84</v>
      </c>
      <c r="BN599" t="s">
        <v>84</v>
      </c>
      <c r="BO599" t="s">
        <v>84</v>
      </c>
      <c r="BQ599">
        <v>0</v>
      </c>
      <c r="BR599">
        <v>1</v>
      </c>
      <c r="BS599">
        <v>1</v>
      </c>
      <c r="BT599">
        <v>1</v>
      </c>
      <c r="BU599">
        <v>200</v>
      </c>
      <c r="BV599">
        <f>IF(テーブル1[[#This Row],[出発地施設緯度.世界測地系.]]="NA",テーブル1[[#This Row],[Olat]],テーブル1[[#This Row],[出発地施設緯度.世界測地系.]])</f>
        <v>35.4769081658742</v>
      </c>
      <c r="BW599">
        <f>IF(テーブル1[[#This Row],[出発地施設経度.世界測地系.]]="NA",テーブル1[[#This Row],[Olon]],テーブル1[[#This Row],[出発地施設経度.世界測地系.]])</f>
        <v>139.631144909585</v>
      </c>
      <c r="BX599">
        <f>IF(テーブル1[[#This Row],[到着地施設緯度.世界測地系.]]="NA",テーブル1[[#This Row],[Dlat]],テーブル1[[#This Row],[到着地施設緯度.世界測地系.]])</f>
        <v>35.5099261508458</v>
      </c>
      <c r="BY599">
        <f>IF(テーブル1[[#This Row],[到着地施設経度.世界測地系.]]="NA",テーブル1[[#This Row],[Dlon]],テーブル1[[#This Row],[到着地施設経度.世界測地系.]])</f>
        <v>139.57484526484799</v>
      </c>
      <c r="BZ599" t="s">
        <v>84</v>
      </c>
      <c r="CA599" t="s">
        <v>84</v>
      </c>
      <c r="CB599" t="s">
        <v>84</v>
      </c>
      <c r="CC599" t="s">
        <v>84</v>
      </c>
      <c r="CD599">
        <v>35.4769081658742</v>
      </c>
      <c r="CE599">
        <v>139.631144909585</v>
      </c>
      <c r="CF599">
        <v>35.5099261508458</v>
      </c>
      <c r="CG599">
        <v>139.57484526484799</v>
      </c>
    </row>
    <row r="600" spans="1:85" x14ac:dyDescent="0.4">
      <c r="B600">
        <v>192823</v>
      </c>
      <c r="C600" t="s">
        <v>154</v>
      </c>
      <c r="D600">
        <v>200</v>
      </c>
      <c r="E600" t="s">
        <v>88</v>
      </c>
      <c r="F600" s="1">
        <v>39779.741944444446</v>
      </c>
      <c r="G600" s="1">
        <v>39779.776446759257</v>
      </c>
      <c r="H600">
        <v>2981</v>
      </c>
      <c r="I600" t="str">
        <f>テーブル1[[#This Row],[出発地緯度]]&amp;","&amp;テーブル1[[#This Row],[出発地経度]]</f>
        <v>35.4447591744523,139.635146757591</v>
      </c>
      <c r="J600" t="str">
        <f>テーブル1[[#This Row],[到着地緯度]]&amp;","&amp;テーブル1[[#This Row],[到着地経度]]</f>
        <v>35.5100548306179,139.574475189657</v>
      </c>
      <c r="M600" t="s">
        <v>87</v>
      </c>
      <c r="N600" t="s">
        <v>82</v>
      </c>
      <c r="AB600">
        <v>420</v>
      </c>
      <c r="AC600" s="1">
        <v>39779.765613425923</v>
      </c>
      <c r="AD600" t="s">
        <v>84</v>
      </c>
      <c r="AF600" t="s">
        <v>84</v>
      </c>
      <c r="AH600" t="s">
        <v>84</v>
      </c>
      <c r="AJ600" t="s">
        <v>84</v>
      </c>
      <c r="AL600" t="s">
        <v>84</v>
      </c>
      <c r="AN600" t="s">
        <v>84</v>
      </c>
      <c r="AP600" t="s">
        <v>84</v>
      </c>
      <c r="AR600" t="s">
        <v>84</v>
      </c>
      <c r="AT600" t="s">
        <v>84</v>
      </c>
      <c r="AV600" t="s">
        <v>84</v>
      </c>
      <c r="AX600" t="s">
        <v>84</v>
      </c>
      <c r="AZ600" t="s">
        <v>84</v>
      </c>
      <c r="BB600" t="s">
        <v>84</v>
      </c>
      <c r="BD600">
        <v>4174</v>
      </c>
      <c r="BE600" t="s">
        <v>84</v>
      </c>
      <c r="BF600" t="s">
        <v>84</v>
      </c>
      <c r="BH600" t="s">
        <v>84</v>
      </c>
      <c r="BI600" t="s">
        <v>84</v>
      </c>
      <c r="BJ600" t="s">
        <v>84</v>
      </c>
      <c r="BK600" t="s">
        <v>84</v>
      </c>
      <c r="BM600" t="s">
        <v>84</v>
      </c>
      <c r="BN600" t="s">
        <v>84</v>
      </c>
      <c r="BO600" t="s">
        <v>84</v>
      </c>
      <c r="BQ600">
        <v>0</v>
      </c>
      <c r="BR600">
        <v>1</v>
      </c>
      <c r="BS600">
        <v>1</v>
      </c>
      <c r="BT600">
        <v>1</v>
      </c>
      <c r="BU600">
        <v>200</v>
      </c>
      <c r="BV600">
        <f>IF(テーブル1[[#This Row],[出発地施設緯度.世界測地系.]]="NA",テーブル1[[#This Row],[Olat]],テーブル1[[#This Row],[出発地施設緯度.世界測地系.]])</f>
        <v>35.444759174452301</v>
      </c>
      <c r="BW600">
        <f>IF(テーブル1[[#This Row],[出発地施設経度.世界測地系.]]="NA",テーブル1[[#This Row],[Olon]],テーブル1[[#This Row],[出発地施設経度.世界測地系.]])</f>
        <v>139.635146757591</v>
      </c>
      <c r="BX600">
        <f>IF(テーブル1[[#This Row],[到着地施設緯度.世界測地系.]]="NA",テーブル1[[#This Row],[Dlat]],テーブル1[[#This Row],[到着地施設緯度.世界測地系.]])</f>
        <v>35.510054830617896</v>
      </c>
      <c r="BY600">
        <f>IF(テーブル1[[#This Row],[到着地施設経度.世界測地系.]]="NA",テーブル1[[#This Row],[Dlon]],テーブル1[[#This Row],[到着地施設経度.世界測地系.]])</f>
        <v>139.57447518965699</v>
      </c>
      <c r="BZ600" t="s">
        <v>84</v>
      </c>
      <c r="CA600" t="s">
        <v>84</v>
      </c>
      <c r="CB600" t="s">
        <v>84</v>
      </c>
      <c r="CC600" t="s">
        <v>84</v>
      </c>
      <c r="CD600">
        <v>35.444759174452301</v>
      </c>
      <c r="CE600">
        <v>139.635146757591</v>
      </c>
      <c r="CF600">
        <v>35.510054830617896</v>
      </c>
      <c r="CG600">
        <v>139.57447518965699</v>
      </c>
    </row>
    <row r="601" spans="1:85" x14ac:dyDescent="0.4">
      <c r="B601">
        <v>193389</v>
      </c>
      <c r="C601" t="s">
        <v>154</v>
      </c>
      <c r="D601">
        <v>200</v>
      </c>
      <c r="E601" t="s">
        <v>88</v>
      </c>
      <c r="F601" s="1">
        <v>39780.977268518516</v>
      </c>
      <c r="G601" s="1">
        <v>39780.995023148149</v>
      </c>
      <c r="H601">
        <v>1534</v>
      </c>
      <c r="I601" t="str">
        <f>テーブル1[[#This Row],[出発地緯度]]&amp;","&amp;テーブル1[[#This Row],[出発地経度]]</f>
        <v>35.4871970620998,139.653857749534</v>
      </c>
      <c r="J601" t="str">
        <f>テーブル1[[#This Row],[到着地緯度]]&amp;","&amp;テーブル1[[#This Row],[到着地経度]]</f>
        <v>35.5113262657829,139.567099043694</v>
      </c>
      <c r="M601" t="s">
        <v>83</v>
      </c>
      <c r="AB601" t="s">
        <v>84</v>
      </c>
      <c r="AD601" t="s">
        <v>84</v>
      </c>
      <c r="AF601" t="s">
        <v>84</v>
      </c>
      <c r="AH601" t="s">
        <v>84</v>
      </c>
      <c r="AJ601" t="s">
        <v>84</v>
      </c>
      <c r="AL601" t="s">
        <v>84</v>
      </c>
      <c r="AN601" t="s">
        <v>84</v>
      </c>
      <c r="AP601" t="s">
        <v>84</v>
      </c>
      <c r="AR601" t="s">
        <v>84</v>
      </c>
      <c r="AT601" t="s">
        <v>84</v>
      </c>
      <c r="AV601" t="s">
        <v>84</v>
      </c>
      <c r="AX601" t="s">
        <v>84</v>
      </c>
      <c r="AZ601" t="s">
        <v>84</v>
      </c>
      <c r="BB601" t="s">
        <v>84</v>
      </c>
      <c r="BD601">
        <v>4433</v>
      </c>
      <c r="BE601" t="s">
        <v>84</v>
      </c>
      <c r="BF601" t="s">
        <v>84</v>
      </c>
      <c r="BH601" t="s">
        <v>84</v>
      </c>
      <c r="BI601" t="s">
        <v>84</v>
      </c>
      <c r="BJ601" t="s">
        <v>84</v>
      </c>
      <c r="BK601" t="s">
        <v>84</v>
      </c>
      <c r="BM601" t="s">
        <v>84</v>
      </c>
      <c r="BN601" t="s">
        <v>84</v>
      </c>
      <c r="BO601" t="s">
        <v>84</v>
      </c>
      <c r="BQ601">
        <v>0</v>
      </c>
      <c r="BR601">
        <v>1</v>
      </c>
      <c r="BS601">
        <v>1</v>
      </c>
      <c r="BT601">
        <v>1</v>
      </c>
      <c r="BU601">
        <v>210</v>
      </c>
      <c r="BV601">
        <f>IF(テーブル1[[#This Row],[出発地施設緯度.世界測地系.]]="NA",テーブル1[[#This Row],[Olat]],テーブル1[[#This Row],[出発地施設緯度.世界測地系.]])</f>
        <v>35.487197062099803</v>
      </c>
      <c r="BW601">
        <f>IF(テーブル1[[#This Row],[出発地施設経度.世界測地系.]]="NA",テーブル1[[#This Row],[Olon]],テーブル1[[#This Row],[出発地施設経度.世界測地系.]])</f>
        <v>139.65385774953401</v>
      </c>
      <c r="BX601">
        <f>IF(テーブル1[[#This Row],[到着地施設緯度.世界測地系.]]="NA",テーブル1[[#This Row],[Dlat]],テーブル1[[#This Row],[到着地施設緯度.世界測地系.]])</f>
        <v>35.511326265782898</v>
      </c>
      <c r="BY601">
        <f>IF(テーブル1[[#This Row],[到着地施設経度.世界測地系.]]="NA",テーブル1[[#This Row],[Dlon]],テーブル1[[#This Row],[到着地施設経度.世界測地系.]])</f>
        <v>139.56709904369399</v>
      </c>
      <c r="BZ601" t="s">
        <v>84</v>
      </c>
      <c r="CA601" t="s">
        <v>84</v>
      </c>
      <c r="CB601" t="s">
        <v>84</v>
      </c>
      <c r="CC601" t="s">
        <v>84</v>
      </c>
      <c r="CD601">
        <v>35.487197062099803</v>
      </c>
      <c r="CE601">
        <v>139.65385774953401</v>
      </c>
      <c r="CF601">
        <v>35.511326265782898</v>
      </c>
      <c r="CG601">
        <v>139.56709904369399</v>
      </c>
    </row>
    <row r="602" spans="1:85" x14ac:dyDescent="0.4">
      <c r="A602">
        <v>1</v>
      </c>
      <c r="B602">
        <v>194248</v>
      </c>
      <c r="C602" t="s">
        <v>154</v>
      </c>
      <c r="D602">
        <v>200</v>
      </c>
      <c r="E602" t="s">
        <v>88</v>
      </c>
      <c r="F602" s="1">
        <v>39782.602592592593</v>
      </c>
      <c r="G602" s="1">
        <v>39782.637349537035</v>
      </c>
      <c r="H602">
        <v>3003</v>
      </c>
      <c r="I602" t="str">
        <f>テーブル1[[#This Row],[出発地緯度]]&amp;","&amp;テーブル1[[#This Row],[出発地経度]]</f>
        <v>35.3998965047417,139.533914830591</v>
      </c>
      <c r="J602" t="str">
        <f>テーブル1[[#This Row],[到着地緯度]]&amp;","&amp;テーブル1[[#This Row],[到着地経度]]</f>
        <v>35.5097866622987,139.574646787755</v>
      </c>
      <c r="M602" t="s">
        <v>121</v>
      </c>
      <c r="N602" t="s">
        <v>82</v>
      </c>
      <c r="AB602">
        <v>420</v>
      </c>
      <c r="AC602" s="1">
        <v>39782.627222222225</v>
      </c>
      <c r="AD602" t="s">
        <v>84</v>
      </c>
      <c r="AF602" t="s">
        <v>84</v>
      </c>
      <c r="AH602" t="s">
        <v>84</v>
      </c>
      <c r="AJ602" t="s">
        <v>84</v>
      </c>
      <c r="AL602" t="s">
        <v>84</v>
      </c>
      <c r="AN602" t="s">
        <v>84</v>
      </c>
      <c r="AP602" t="s">
        <v>84</v>
      </c>
      <c r="AR602" t="s">
        <v>84</v>
      </c>
      <c r="AT602" t="s">
        <v>84</v>
      </c>
      <c r="AV602" t="s">
        <v>84</v>
      </c>
      <c r="AX602" t="s">
        <v>84</v>
      </c>
      <c r="AZ602" t="s">
        <v>84</v>
      </c>
      <c r="BB602" t="s">
        <v>84</v>
      </c>
      <c r="BD602">
        <v>4969</v>
      </c>
      <c r="BE602" t="s">
        <v>84</v>
      </c>
      <c r="BF602" t="s">
        <v>84</v>
      </c>
      <c r="BH602" t="s">
        <v>84</v>
      </c>
      <c r="BI602" t="s">
        <v>84</v>
      </c>
      <c r="BJ602" t="s">
        <v>84</v>
      </c>
      <c r="BK602" t="s">
        <v>84</v>
      </c>
      <c r="BM602" t="s">
        <v>84</v>
      </c>
      <c r="BN602" t="s">
        <v>84</v>
      </c>
      <c r="BO602" t="s">
        <v>84</v>
      </c>
      <c r="BQ602">
        <v>0</v>
      </c>
      <c r="BR602">
        <v>1</v>
      </c>
      <c r="BS602">
        <v>1</v>
      </c>
      <c r="BT602">
        <v>1</v>
      </c>
      <c r="BU602">
        <v>220</v>
      </c>
      <c r="BV602">
        <f>IF(テーブル1[[#This Row],[出発地施設緯度.世界測地系.]]="NA",テーブル1[[#This Row],[Olat]],テーブル1[[#This Row],[出発地施設緯度.世界測地系.]])</f>
        <v>35.399896504741697</v>
      </c>
      <c r="BW602">
        <f>IF(テーブル1[[#This Row],[出発地施設経度.世界測地系.]]="NA",テーブル1[[#This Row],[Olon]],テーブル1[[#This Row],[出発地施設経度.世界測地系.]])</f>
        <v>139.53391483059099</v>
      </c>
      <c r="BX602">
        <f>IF(テーブル1[[#This Row],[到着地施設緯度.世界測地系.]]="NA",テーブル1[[#This Row],[Dlat]],テーブル1[[#This Row],[到着地施設緯度.世界測地系.]])</f>
        <v>35.509786662298701</v>
      </c>
      <c r="BY602">
        <f>IF(テーブル1[[#This Row],[到着地施設経度.世界測地系.]]="NA",テーブル1[[#This Row],[Dlon]],テーブル1[[#This Row],[到着地施設経度.世界測地系.]])</f>
        <v>139.574646787755</v>
      </c>
      <c r="BZ602" t="s">
        <v>84</v>
      </c>
      <c r="CA602" t="s">
        <v>84</v>
      </c>
      <c r="CB602" t="s">
        <v>84</v>
      </c>
      <c r="CC602" t="s">
        <v>84</v>
      </c>
      <c r="CD602">
        <v>35.399896504741697</v>
      </c>
      <c r="CE602">
        <v>139.53391483059099</v>
      </c>
      <c r="CF602">
        <v>35.509786662298701</v>
      </c>
      <c r="CG602">
        <v>139.574646787755</v>
      </c>
    </row>
    <row r="603" spans="1:85" x14ac:dyDescent="0.4">
      <c r="A603">
        <v>1</v>
      </c>
      <c r="B603">
        <v>196441</v>
      </c>
      <c r="C603" t="s">
        <v>154</v>
      </c>
      <c r="D603">
        <v>200</v>
      </c>
      <c r="E603" t="s">
        <v>88</v>
      </c>
      <c r="F603" s="1">
        <v>39786.742662037039</v>
      </c>
      <c r="G603" s="1">
        <v>39786.775694444441</v>
      </c>
      <c r="H603">
        <v>2854</v>
      </c>
      <c r="I603" t="str">
        <f>テーブル1[[#This Row],[出発地緯度]]&amp;","&amp;テーブル1[[#This Row],[出発地経度]]</f>
        <v>35.4442871415272,139.636096300468</v>
      </c>
      <c r="J603" t="str">
        <f>テーブル1[[#This Row],[到着地緯度]]&amp;","&amp;テーブル1[[#This Row],[到着地経度]]</f>
        <v>35.5099368418321,139.574394701775</v>
      </c>
      <c r="M603" t="s">
        <v>87</v>
      </c>
      <c r="AB603" t="s">
        <v>84</v>
      </c>
      <c r="AD603" t="s">
        <v>84</v>
      </c>
      <c r="AF603" t="s">
        <v>84</v>
      </c>
      <c r="AH603" t="s">
        <v>84</v>
      </c>
      <c r="AJ603" t="s">
        <v>84</v>
      </c>
      <c r="AL603" t="s">
        <v>84</v>
      </c>
      <c r="AN603" t="s">
        <v>84</v>
      </c>
      <c r="AP603" t="s">
        <v>84</v>
      </c>
      <c r="AR603" t="s">
        <v>84</v>
      </c>
      <c r="AT603" t="s">
        <v>84</v>
      </c>
      <c r="AV603" t="s">
        <v>84</v>
      </c>
      <c r="AX603" t="s">
        <v>84</v>
      </c>
      <c r="AZ603" t="s">
        <v>84</v>
      </c>
      <c r="BB603" t="s">
        <v>84</v>
      </c>
      <c r="BD603">
        <v>6102</v>
      </c>
      <c r="BE603" t="s">
        <v>84</v>
      </c>
      <c r="BF603" t="s">
        <v>84</v>
      </c>
      <c r="BH603" t="s">
        <v>84</v>
      </c>
      <c r="BI603" t="s">
        <v>84</v>
      </c>
      <c r="BJ603" t="s">
        <v>84</v>
      </c>
      <c r="BK603" t="s">
        <v>84</v>
      </c>
      <c r="BM603" t="s">
        <v>84</v>
      </c>
      <c r="BN603" t="s">
        <v>84</v>
      </c>
      <c r="BO603" t="s">
        <v>84</v>
      </c>
      <c r="BQ603">
        <v>0</v>
      </c>
      <c r="BR603">
        <v>1</v>
      </c>
      <c r="BS603">
        <v>1</v>
      </c>
      <c r="BT603">
        <v>1</v>
      </c>
      <c r="BU603">
        <v>200</v>
      </c>
      <c r="BV603">
        <f>IF(テーブル1[[#This Row],[出発地施設緯度.世界測地系.]]="NA",テーブル1[[#This Row],[Olat]],テーブル1[[#This Row],[出発地施設緯度.世界測地系.]])</f>
        <v>35.444287141527198</v>
      </c>
      <c r="BW603">
        <f>IF(テーブル1[[#This Row],[出発地施設経度.世界測地系.]]="NA",テーブル1[[#This Row],[Olon]],テーブル1[[#This Row],[出発地施設経度.世界測地系.]])</f>
        <v>139.63609630046801</v>
      </c>
      <c r="BX603">
        <f>IF(テーブル1[[#This Row],[到着地施設緯度.世界測地系.]]="NA",テーブル1[[#This Row],[Dlat]],テーブル1[[#This Row],[到着地施設緯度.世界測地系.]])</f>
        <v>35.509936841832101</v>
      </c>
      <c r="BY603">
        <f>IF(テーブル1[[#This Row],[到着地施設経度.世界測地系.]]="NA",テーブル1[[#This Row],[Dlon]],テーブル1[[#This Row],[到着地施設経度.世界測地系.]])</f>
        <v>139.57439470177499</v>
      </c>
      <c r="BZ603" t="s">
        <v>84</v>
      </c>
      <c r="CA603" t="s">
        <v>84</v>
      </c>
      <c r="CB603" t="s">
        <v>84</v>
      </c>
      <c r="CC603" t="s">
        <v>84</v>
      </c>
      <c r="CD603">
        <v>35.444287141527198</v>
      </c>
      <c r="CE603">
        <v>139.63609630046801</v>
      </c>
      <c r="CF603">
        <v>35.509936841832101</v>
      </c>
      <c r="CG603">
        <v>139.57439470177499</v>
      </c>
    </row>
    <row r="604" spans="1:85" x14ac:dyDescent="0.4">
      <c r="B604">
        <v>199232</v>
      </c>
      <c r="C604" t="s">
        <v>154</v>
      </c>
      <c r="D604">
        <v>200</v>
      </c>
      <c r="E604" t="s">
        <v>88</v>
      </c>
      <c r="F604" s="1">
        <v>39791.834849537037</v>
      </c>
      <c r="G604" s="1">
        <v>39791.857557870368</v>
      </c>
      <c r="H604">
        <v>1962</v>
      </c>
      <c r="I604" t="str">
        <f>テーブル1[[#This Row],[出発地緯度]]&amp;","&amp;テーブル1[[#This Row],[出発地経度]]</f>
        <v>35.4444587200817,139.635919207275</v>
      </c>
      <c r="J604" t="str">
        <f>テーブル1[[#This Row],[到着地緯度]]&amp;","&amp;テーブル1[[#This Row],[到着地経度]]</f>
        <v>35.511299475116,139.567469314177</v>
      </c>
      <c r="M604" t="s">
        <v>87</v>
      </c>
      <c r="AB604" t="s">
        <v>84</v>
      </c>
      <c r="AD604" t="s">
        <v>84</v>
      </c>
      <c r="AF604" t="s">
        <v>84</v>
      </c>
      <c r="AH604" t="s">
        <v>84</v>
      </c>
      <c r="AJ604" t="s">
        <v>84</v>
      </c>
      <c r="AL604" t="s">
        <v>84</v>
      </c>
      <c r="AN604" t="s">
        <v>84</v>
      </c>
      <c r="AP604" t="s">
        <v>84</v>
      </c>
      <c r="AR604" t="s">
        <v>84</v>
      </c>
      <c r="AT604" t="s">
        <v>84</v>
      </c>
      <c r="AV604" t="s">
        <v>84</v>
      </c>
      <c r="AX604" t="s">
        <v>84</v>
      </c>
      <c r="AZ604" t="s">
        <v>84</v>
      </c>
      <c r="BB604" t="s">
        <v>84</v>
      </c>
      <c r="BD604">
        <v>7652</v>
      </c>
      <c r="BE604" t="s">
        <v>84</v>
      </c>
      <c r="BF604" t="s">
        <v>84</v>
      </c>
      <c r="BH604" t="s">
        <v>84</v>
      </c>
      <c r="BI604" t="s">
        <v>84</v>
      </c>
      <c r="BJ604" t="s">
        <v>84</v>
      </c>
      <c r="BK604" t="s">
        <v>84</v>
      </c>
      <c r="BM604" t="s">
        <v>84</v>
      </c>
      <c r="BN604" t="s">
        <v>84</v>
      </c>
      <c r="BO604" t="s">
        <v>84</v>
      </c>
      <c r="BQ604">
        <v>0</v>
      </c>
      <c r="BR604">
        <v>1</v>
      </c>
      <c r="BS604">
        <v>1</v>
      </c>
      <c r="BT604">
        <v>1</v>
      </c>
      <c r="BU604">
        <v>200</v>
      </c>
      <c r="BV604">
        <f>IF(テーブル1[[#This Row],[出発地施設緯度.世界測地系.]]="NA",テーブル1[[#This Row],[Olat]],テーブル1[[#This Row],[出発地施設緯度.世界測地系.]])</f>
        <v>35.444458720081698</v>
      </c>
      <c r="BW604">
        <f>IF(テーブル1[[#This Row],[出発地施設経度.世界測地系.]]="NA",テーブル1[[#This Row],[Olon]],テーブル1[[#This Row],[出発地施設経度.世界測地系.]])</f>
        <v>139.63591920727501</v>
      </c>
      <c r="BX604">
        <f>IF(テーブル1[[#This Row],[到着地施設緯度.世界測地系.]]="NA",テーブル1[[#This Row],[Dlat]],テーブル1[[#This Row],[到着地施設緯度.世界測地系.]])</f>
        <v>35.511299475115997</v>
      </c>
      <c r="BY604">
        <f>IF(テーブル1[[#This Row],[到着地施設経度.世界測地系.]]="NA",テーブル1[[#This Row],[Dlon]],テーブル1[[#This Row],[到着地施設経度.世界測地系.]])</f>
        <v>139.567469314177</v>
      </c>
      <c r="BZ604" t="s">
        <v>84</v>
      </c>
      <c r="CA604" t="s">
        <v>84</v>
      </c>
      <c r="CB604" t="s">
        <v>84</v>
      </c>
      <c r="CC604" t="s">
        <v>84</v>
      </c>
      <c r="CD604">
        <v>35.444458720081698</v>
      </c>
      <c r="CE604">
        <v>139.63591920727501</v>
      </c>
      <c r="CF604">
        <v>35.511299475115997</v>
      </c>
      <c r="CG604">
        <v>139.567469314177</v>
      </c>
    </row>
    <row r="605" spans="1:85" x14ac:dyDescent="0.4">
      <c r="B605">
        <v>210134</v>
      </c>
      <c r="C605" t="s">
        <v>154</v>
      </c>
      <c r="D605">
        <v>200</v>
      </c>
      <c r="E605" t="s">
        <v>88</v>
      </c>
      <c r="F605" s="1">
        <v>39792.889745370368</v>
      </c>
      <c r="G605" s="1">
        <v>39792.926678240743</v>
      </c>
      <c r="H605">
        <v>3191</v>
      </c>
      <c r="I605" t="str">
        <f>テーブル1[[#This Row],[出発地緯度]]&amp;","&amp;テーブル1[[#This Row],[出発地経度]]</f>
        <v>35.363847615127,139.525589181963</v>
      </c>
      <c r="J605" t="str">
        <f>テーブル1[[#This Row],[到着地緯度]]&amp;","&amp;テーブル1[[#This Row],[到着地経度]]</f>
        <v>35.511546141704,139.567066936236</v>
      </c>
      <c r="M605" t="s">
        <v>100</v>
      </c>
      <c r="N605" t="s">
        <v>102</v>
      </c>
      <c r="AB605">
        <v>220</v>
      </c>
      <c r="AC605" s="1">
        <v>39792.895787037036</v>
      </c>
      <c r="AD605" t="s">
        <v>84</v>
      </c>
      <c r="AF605" t="s">
        <v>84</v>
      </c>
      <c r="AH605" t="s">
        <v>84</v>
      </c>
      <c r="AJ605" t="s">
        <v>84</v>
      </c>
      <c r="AL605" t="s">
        <v>84</v>
      </c>
      <c r="AN605" t="s">
        <v>84</v>
      </c>
      <c r="AP605" t="s">
        <v>84</v>
      </c>
      <c r="AR605" t="s">
        <v>84</v>
      </c>
      <c r="AT605" t="s">
        <v>84</v>
      </c>
      <c r="AV605" t="s">
        <v>84</v>
      </c>
      <c r="AX605" t="s">
        <v>84</v>
      </c>
      <c r="AZ605" t="s">
        <v>84</v>
      </c>
      <c r="BB605" t="s">
        <v>84</v>
      </c>
      <c r="BD605">
        <v>7981</v>
      </c>
      <c r="BE605" t="s">
        <v>84</v>
      </c>
      <c r="BF605" t="s">
        <v>84</v>
      </c>
      <c r="BH605" t="s">
        <v>84</v>
      </c>
      <c r="BI605" t="s">
        <v>84</v>
      </c>
      <c r="BJ605" t="s">
        <v>84</v>
      </c>
      <c r="BK605" t="s">
        <v>84</v>
      </c>
      <c r="BM605" t="s">
        <v>84</v>
      </c>
      <c r="BN605" t="s">
        <v>84</v>
      </c>
      <c r="BO605" t="s">
        <v>84</v>
      </c>
      <c r="BQ605">
        <v>0</v>
      </c>
      <c r="BR605">
        <v>1</v>
      </c>
      <c r="BS605">
        <v>1</v>
      </c>
      <c r="BT605">
        <v>1</v>
      </c>
      <c r="BU605">
        <v>240</v>
      </c>
      <c r="BV605">
        <f>IF(テーブル1[[#This Row],[出発地施設緯度.世界測地系.]]="NA",テーブル1[[#This Row],[Olat]],テーブル1[[#This Row],[出発地施設緯度.世界測地系.]])</f>
        <v>35.363847615127</v>
      </c>
      <c r="BW605">
        <f>IF(テーブル1[[#This Row],[出発地施設経度.世界測地系.]]="NA",テーブル1[[#This Row],[Olon]],テーブル1[[#This Row],[出発地施設経度.世界測地系.]])</f>
        <v>139.525589181963</v>
      </c>
      <c r="BX605">
        <f>IF(テーブル1[[#This Row],[到着地施設緯度.世界測地系.]]="NA",テーブル1[[#This Row],[Dlat]],テーブル1[[#This Row],[到着地施設緯度.世界測地系.]])</f>
        <v>35.511546141704002</v>
      </c>
      <c r="BY605">
        <f>IF(テーブル1[[#This Row],[到着地施設経度.世界測地系.]]="NA",テーブル1[[#This Row],[Dlon]],テーブル1[[#This Row],[到着地施設経度.世界測地系.]])</f>
        <v>139.56706693623599</v>
      </c>
      <c r="BZ605" t="s">
        <v>84</v>
      </c>
      <c r="CA605" t="s">
        <v>84</v>
      </c>
      <c r="CB605" t="s">
        <v>84</v>
      </c>
      <c r="CC605" t="s">
        <v>84</v>
      </c>
      <c r="CD605">
        <v>35.363847615127</v>
      </c>
      <c r="CE605">
        <v>139.525589181963</v>
      </c>
      <c r="CF605">
        <v>35.511546141704002</v>
      </c>
      <c r="CG605">
        <v>139.56706693623599</v>
      </c>
    </row>
    <row r="606" spans="1:85" x14ac:dyDescent="0.4">
      <c r="B606">
        <v>223322</v>
      </c>
      <c r="C606" t="s">
        <v>154</v>
      </c>
      <c r="D606">
        <v>200</v>
      </c>
      <c r="E606" t="s">
        <v>88</v>
      </c>
      <c r="F606" s="1">
        <v>39797.72152777778</v>
      </c>
      <c r="G606" s="1">
        <v>39797.75880787037</v>
      </c>
      <c r="H606">
        <v>3221</v>
      </c>
      <c r="I606" t="str">
        <f>テーブル1[[#This Row],[出発地緯度]]&amp;","&amp;テーブル1[[#This Row],[出発地経度]]</f>
        <v>35.3681176896155,139.550276335094</v>
      </c>
      <c r="J606" t="str">
        <f>テーブル1[[#This Row],[到着地緯度]]&amp;","&amp;テーブル1[[#This Row],[到着地経度]]</f>
        <v>35.5109668028255,139.56701856693</v>
      </c>
      <c r="M606" t="s">
        <v>121</v>
      </c>
      <c r="AB606" t="s">
        <v>84</v>
      </c>
      <c r="AD606" t="s">
        <v>84</v>
      </c>
      <c r="AF606" t="s">
        <v>84</v>
      </c>
      <c r="AH606" t="s">
        <v>84</v>
      </c>
      <c r="AJ606" t="s">
        <v>84</v>
      </c>
      <c r="AL606" t="s">
        <v>84</v>
      </c>
      <c r="AN606" t="s">
        <v>84</v>
      </c>
      <c r="AP606" t="s">
        <v>84</v>
      </c>
      <c r="AR606" t="s">
        <v>84</v>
      </c>
      <c r="AT606" t="s">
        <v>84</v>
      </c>
      <c r="AV606" t="s">
        <v>84</v>
      </c>
      <c r="AX606" t="s">
        <v>84</v>
      </c>
      <c r="AZ606" t="s">
        <v>84</v>
      </c>
      <c r="BB606" t="s">
        <v>84</v>
      </c>
      <c r="BD606">
        <v>9396</v>
      </c>
      <c r="BE606" t="s">
        <v>84</v>
      </c>
      <c r="BF606" t="s">
        <v>84</v>
      </c>
      <c r="BH606" t="s">
        <v>84</v>
      </c>
      <c r="BI606" t="s">
        <v>84</v>
      </c>
      <c r="BJ606" t="s">
        <v>84</v>
      </c>
      <c r="BK606" t="s">
        <v>84</v>
      </c>
      <c r="BM606" t="s">
        <v>84</v>
      </c>
      <c r="BN606" t="s">
        <v>84</v>
      </c>
      <c r="BO606" t="s">
        <v>84</v>
      </c>
      <c r="BQ606">
        <v>0</v>
      </c>
      <c r="BR606">
        <v>1</v>
      </c>
      <c r="BS606">
        <v>1</v>
      </c>
      <c r="BT606">
        <v>1</v>
      </c>
      <c r="BU606">
        <v>220</v>
      </c>
      <c r="BV606">
        <f>IF(テーブル1[[#This Row],[出発地施設緯度.世界測地系.]]="NA",テーブル1[[#This Row],[Olat]],テーブル1[[#This Row],[出発地施設緯度.世界測地系.]])</f>
        <v>35.368117689615502</v>
      </c>
      <c r="BW606">
        <f>IF(テーブル1[[#This Row],[出発地施設経度.世界測地系.]]="NA",テーブル1[[#This Row],[Olon]],テーブル1[[#This Row],[出発地施設経度.世界測地系.]])</f>
        <v>139.550276335094</v>
      </c>
      <c r="BX606">
        <f>IF(テーブル1[[#This Row],[到着地施設緯度.世界測地系.]]="NA",テーブル1[[#This Row],[Dlat]],テーブル1[[#This Row],[到着地施設緯度.世界測地系.]])</f>
        <v>35.5109668028255</v>
      </c>
      <c r="BY606">
        <f>IF(テーブル1[[#This Row],[到着地施設経度.世界測地系.]]="NA",テーブル1[[#This Row],[Dlon]],テーブル1[[#This Row],[到着地施設経度.世界測地系.]])</f>
        <v>139.56701856692999</v>
      </c>
      <c r="BZ606" t="s">
        <v>84</v>
      </c>
      <c r="CA606" t="s">
        <v>84</v>
      </c>
      <c r="CB606" t="s">
        <v>84</v>
      </c>
      <c r="CC606" t="s">
        <v>84</v>
      </c>
      <c r="CD606">
        <v>35.368117689615502</v>
      </c>
      <c r="CE606">
        <v>139.550276335094</v>
      </c>
      <c r="CF606">
        <v>35.5109668028255</v>
      </c>
      <c r="CG606">
        <v>139.56701856692999</v>
      </c>
    </row>
    <row r="607" spans="1:85" x14ac:dyDescent="0.4">
      <c r="A607">
        <v>1</v>
      </c>
      <c r="B607">
        <v>223822</v>
      </c>
      <c r="C607" t="s">
        <v>154</v>
      </c>
      <c r="D607">
        <v>200</v>
      </c>
      <c r="E607" t="s">
        <v>88</v>
      </c>
      <c r="F607" s="1">
        <v>39798.771770833337</v>
      </c>
      <c r="G607" s="1">
        <v>39798.804293981484</v>
      </c>
      <c r="H607">
        <v>2810</v>
      </c>
      <c r="I607" t="str">
        <f>テーブル1[[#This Row],[出発地緯度]]&amp;","&amp;テーブル1[[#This Row],[出発地経度]]</f>
        <v>35.444254943752,139.636026507747</v>
      </c>
      <c r="J607" t="str">
        <f>テーブル1[[#This Row],[到着地緯度]]&amp;","&amp;テーブル1[[#This Row],[到着地経度]]</f>
        <v>35.5099583399082,139.574416199</v>
      </c>
      <c r="M607" t="s">
        <v>87</v>
      </c>
      <c r="AB607" t="s">
        <v>84</v>
      </c>
      <c r="AD607" t="s">
        <v>84</v>
      </c>
      <c r="AF607" t="s">
        <v>84</v>
      </c>
      <c r="AH607" t="s">
        <v>84</v>
      </c>
      <c r="AJ607" t="s">
        <v>84</v>
      </c>
      <c r="AL607" t="s">
        <v>84</v>
      </c>
      <c r="AN607" t="s">
        <v>84</v>
      </c>
      <c r="AP607" t="s">
        <v>84</v>
      </c>
      <c r="AR607" t="s">
        <v>84</v>
      </c>
      <c r="AT607" t="s">
        <v>84</v>
      </c>
      <c r="AV607" t="s">
        <v>84</v>
      </c>
      <c r="AX607" t="s">
        <v>84</v>
      </c>
      <c r="AZ607" t="s">
        <v>84</v>
      </c>
      <c r="BB607" t="s">
        <v>84</v>
      </c>
      <c r="BD607">
        <v>9657</v>
      </c>
      <c r="BE607" t="s">
        <v>84</v>
      </c>
      <c r="BF607" t="s">
        <v>84</v>
      </c>
      <c r="BH607" t="s">
        <v>84</v>
      </c>
      <c r="BI607" t="s">
        <v>84</v>
      </c>
      <c r="BJ607" t="s">
        <v>84</v>
      </c>
      <c r="BK607" t="s">
        <v>84</v>
      </c>
      <c r="BM607" t="s">
        <v>84</v>
      </c>
      <c r="BN607" t="s">
        <v>84</v>
      </c>
      <c r="BO607" t="s">
        <v>84</v>
      </c>
      <c r="BQ607">
        <v>0</v>
      </c>
      <c r="BR607">
        <v>1</v>
      </c>
      <c r="BS607">
        <v>1</v>
      </c>
      <c r="BT607">
        <v>1</v>
      </c>
      <c r="BU607">
        <v>200</v>
      </c>
      <c r="BV607">
        <f>IF(テーブル1[[#This Row],[出発地施設緯度.世界測地系.]]="NA",テーブル1[[#This Row],[Olat]],テーブル1[[#This Row],[出発地施設緯度.世界測地系.]])</f>
        <v>35.444254943752</v>
      </c>
      <c r="BW607">
        <f>IF(テーブル1[[#This Row],[出発地施設経度.世界測地系.]]="NA",テーブル1[[#This Row],[Olon]],テーブル1[[#This Row],[出発地施設経度.世界測地系.]])</f>
        <v>139.636026507747</v>
      </c>
      <c r="BX607">
        <f>IF(テーブル1[[#This Row],[到着地施設緯度.世界測地系.]]="NA",テーブル1[[#This Row],[Dlat]],テーブル1[[#This Row],[到着地施設緯度.世界測地系.]])</f>
        <v>35.509958339908202</v>
      </c>
      <c r="BY607">
        <f>IF(テーブル1[[#This Row],[到着地施設経度.世界測地系.]]="NA",テーブル1[[#This Row],[Dlon]],テーブル1[[#This Row],[到着地施設経度.世界測地系.]])</f>
        <v>139.57441619900001</v>
      </c>
      <c r="BZ607" t="s">
        <v>84</v>
      </c>
      <c r="CA607" t="s">
        <v>84</v>
      </c>
      <c r="CB607" t="s">
        <v>84</v>
      </c>
      <c r="CC607" t="s">
        <v>84</v>
      </c>
      <c r="CD607">
        <v>35.444254943752</v>
      </c>
      <c r="CE607">
        <v>139.636026507747</v>
      </c>
      <c r="CF607">
        <v>35.509958339908202</v>
      </c>
      <c r="CG607">
        <v>139.57441619900001</v>
      </c>
    </row>
    <row r="608" spans="1:85" x14ac:dyDescent="0.4">
      <c r="B608">
        <v>223961</v>
      </c>
      <c r="C608" t="s">
        <v>154</v>
      </c>
      <c r="D608">
        <v>200</v>
      </c>
      <c r="E608" t="s">
        <v>88</v>
      </c>
      <c r="F608" s="1">
        <v>39799.741539351853</v>
      </c>
      <c r="G608" s="1">
        <v>39799.771018518521</v>
      </c>
      <c r="H608">
        <v>2547</v>
      </c>
      <c r="I608" t="str">
        <f>テーブル1[[#This Row],[出発地緯度]]&amp;","&amp;テーブル1[[#This Row],[出発地経度]]</f>
        <v>35.444866462788,139.635135953548</v>
      </c>
      <c r="J608" t="str">
        <f>テーブル1[[#This Row],[到着地緯度]]&amp;","&amp;テーブル1[[#This Row],[到着地経度]]</f>
        <v>35.5113798096998,139.57566612974</v>
      </c>
      <c r="M608" t="s">
        <v>87</v>
      </c>
      <c r="AB608" t="s">
        <v>84</v>
      </c>
      <c r="AD608" t="s">
        <v>84</v>
      </c>
      <c r="AF608" t="s">
        <v>84</v>
      </c>
      <c r="AH608" t="s">
        <v>84</v>
      </c>
      <c r="AJ608" t="s">
        <v>84</v>
      </c>
      <c r="AL608" t="s">
        <v>84</v>
      </c>
      <c r="AN608" t="s">
        <v>84</v>
      </c>
      <c r="AP608" t="s">
        <v>84</v>
      </c>
      <c r="AR608" t="s">
        <v>84</v>
      </c>
      <c r="AT608" t="s">
        <v>84</v>
      </c>
      <c r="AV608" t="s">
        <v>84</v>
      </c>
      <c r="AX608" t="s">
        <v>84</v>
      </c>
      <c r="AZ608" t="s">
        <v>84</v>
      </c>
      <c r="BB608" t="s">
        <v>84</v>
      </c>
      <c r="BD608">
        <v>9787</v>
      </c>
      <c r="BE608" t="s">
        <v>84</v>
      </c>
      <c r="BF608" t="s">
        <v>84</v>
      </c>
      <c r="BH608" t="s">
        <v>84</v>
      </c>
      <c r="BI608" t="s">
        <v>84</v>
      </c>
      <c r="BJ608" t="s">
        <v>84</v>
      </c>
      <c r="BK608" t="s">
        <v>84</v>
      </c>
      <c r="BM608" t="s">
        <v>84</v>
      </c>
      <c r="BN608" t="s">
        <v>84</v>
      </c>
      <c r="BO608" t="s">
        <v>84</v>
      </c>
      <c r="BQ608">
        <v>0</v>
      </c>
      <c r="BR608">
        <v>1</v>
      </c>
      <c r="BS608">
        <v>1</v>
      </c>
      <c r="BT608">
        <v>1</v>
      </c>
      <c r="BU608">
        <v>200</v>
      </c>
      <c r="BV608">
        <f>IF(テーブル1[[#This Row],[出発地施設緯度.世界測地系.]]="NA",テーブル1[[#This Row],[Olat]],テーブル1[[#This Row],[出発地施設緯度.世界測地系.]])</f>
        <v>35.444866462787999</v>
      </c>
      <c r="BW608">
        <f>IF(テーブル1[[#This Row],[出発地施設経度.世界測地系.]]="NA",テーブル1[[#This Row],[Olon]],テーブル1[[#This Row],[出発地施設経度.世界測地系.]])</f>
        <v>139.635135953548</v>
      </c>
      <c r="BX608">
        <f>IF(テーブル1[[#This Row],[到着地施設緯度.世界測地系.]]="NA",テーブル1[[#This Row],[Dlat]],テーブル1[[#This Row],[到着地施設緯度.世界測地系.]])</f>
        <v>35.511379809699797</v>
      </c>
      <c r="BY608">
        <f>IF(テーブル1[[#This Row],[到着地施設経度.世界測地系.]]="NA",テーブル1[[#This Row],[Dlon]],テーブル1[[#This Row],[到着地施設経度.世界測地系.]])</f>
        <v>139.57566612974</v>
      </c>
      <c r="BZ608" t="s">
        <v>84</v>
      </c>
      <c r="CA608" t="s">
        <v>84</v>
      </c>
      <c r="CB608" t="s">
        <v>84</v>
      </c>
      <c r="CC608" t="s">
        <v>84</v>
      </c>
      <c r="CD608">
        <v>35.444866462787999</v>
      </c>
      <c r="CE608">
        <v>139.635135953548</v>
      </c>
      <c r="CF608">
        <v>35.511379809699797</v>
      </c>
      <c r="CG608">
        <v>139.57566612974</v>
      </c>
    </row>
    <row r="609" spans="1:85" x14ac:dyDescent="0.4">
      <c r="B609">
        <v>224277</v>
      </c>
      <c r="C609" t="s">
        <v>154</v>
      </c>
      <c r="D609">
        <v>200</v>
      </c>
      <c r="E609" t="s">
        <v>88</v>
      </c>
      <c r="F609" s="1">
        <v>39800.755381944444</v>
      </c>
      <c r="G609" s="1">
        <v>39800.759930555556</v>
      </c>
      <c r="H609">
        <v>393</v>
      </c>
      <c r="I609" t="str">
        <f>テーブル1[[#This Row],[出発地緯度]]&amp;","&amp;テーブル1[[#This Row],[出発地経度]]</f>
        <v>35.5115247711431,139.574346432664</v>
      </c>
      <c r="J609" t="str">
        <f>テーブル1[[#This Row],[到着地緯度]]&amp;","&amp;テーブル1[[#This Row],[到着地経度]]</f>
        <v>35.5098188574508,139.574566392949</v>
      </c>
      <c r="M609" t="s">
        <v>87</v>
      </c>
      <c r="AB609" t="s">
        <v>84</v>
      </c>
      <c r="AD609" t="s">
        <v>84</v>
      </c>
      <c r="AF609" t="s">
        <v>84</v>
      </c>
      <c r="AH609" t="s">
        <v>84</v>
      </c>
      <c r="AJ609" t="s">
        <v>84</v>
      </c>
      <c r="AL609" t="s">
        <v>84</v>
      </c>
      <c r="AN609" t="s">
        <v>84</v>
      </c>
      <c r="AP609" t="s">
        <v>84</v>
      </c>
      <c r="AR609" t="s">
        <v>84</v>
      </c>
      <c r="AT609" t="s">
        <v>84</v>
      </c>
      <c r="AV609" t="s">
        <v>84</v>
      </c>
      <c r="AX609" t="s">
        <v>84</v>
      </c>
      <c r="AZ609" t="s">
        <v>84</v>
      </c>
      <c r="BB609" t="s">
        <v>84</v>
      </c>
      <c r="BD609">
        <v>10059</v>
      </c>
      <c r="BE609" t="s">
        <v>84</v>
      </c>
      <c r="BF609" t="s">
        <v>84</v>
      </c>
      <c r="BH609" t="s">
        <v>84</v>
      </c>
      <c r="BI609" t="s">
        <v>84</v>
      </c>
      <c r="BJ609" t="s">
        <v>84</v>
      </c>
      <c r="BK609" t="s">
        <v>84</v>
      </c>
      <c r="BM609" t="s">
        <v>84</v>
      </c>
      <c r="BN609" t="s">
        <v>84</v>
      </c>
      <c r="BO609" t="s">
        <v>84</v>
      </c>
      <c r="BQ609">
        <v>0</v>
      </c>
      <c r="BR609">
        <v>1</v>
      </c>
      <c r="BS609">
        <v>1</v>
      </c>
      <c r="BT609">
        <v>1</v>
      </c>
      <c r="BU609">
        <v>200</v>
      </c>
      <c r="BV609">
        <f>IF(テーブル1[[#This Row],[出発地施設緯度.世界測地系.]]="NA",テーブル1[[#This Row],[Olat]],テーブル1[[#This Row],[出発地施設緯度.世界測地系.]])</f>
        <v>35.511524771143101</v>
      </c>
      <c r="BW609">
        <f>IF(テーブル1[[#This Row],[出発地施設経度.世界測地系.]]="NA",テーブル1[[#This Row],[Olon]],テーブル1[[#This Row],[出発地施設経度.世界測地系.]])</f>
        <v>139.57434643266399</v>
      </c>
      <c r="BX609">
        <f>IF(テーブル1[[#This Row],[到着地施設緯度.世界測地系.]]="NA",テーブル1[[#This Row],[Dlat]],テーブル1[[#This Row],[到着地施設緯度.世界測地系.]])</f>
        <v>35.509818857450803</v>
      </c>
      <c r="BY609">
        <f>IF(テーブル1[[#This Row],[到着地施設経度.世界測地系.]]="NA",テーブル1[[#This Row],[Dlon]],テーブル1[[#This Row],[到着地施設経度.世界測地系.]])</f>
        <v>139.57456639294901</v>
      </c>
      <c r="BZ609" t="s">
        <v>84</v>
      </c>
      <c r="CA609" t="s">
        <v>84</v>
      </c>
      <c r="CB609" t="s">
        <v>84</v>
      </c>
      <c r="CC609" t="s">
        <v>84</v>
      </c>
      <c r="CD609">
        <v>35.511524771143101</v>
      </c>
      <c r="CE609">
        <v>139.57434643266399</v>
      </c>
      <c r="CF609">
        <v>35.509818857450803</v>
      </c>
      <c r="CG609">
        <v>139.57456639294901</v>
      </c>
    </row>
    <row r="610" spans="1:85" x14ac:dyDescent="0.4">
      <c r="B610">
        <v>224768</v>
      </c>
      <c r="C610" t="s">
        <v>154</v>
      </c>
      <c r="D610">
        <v>200</v>
      </c>
      <c r="E610" t="s">
        <v>88</v>
      </c>
      <c r="F610" s="1">
        <v>39801.971030092594</v>
      </c>
      <c r="G610" s="1">
        <v>39802.015081018515</v>
      </c>
      <c r="H610">
        <v>3806</v>
      </c>
      <c r="I610" t="str">
        <f>テーブル1[[#This Row],[出発地緯度]]&amp;","&amp;テーブル1[[#This Row],[出発地経度]]</f>
        <v>35.4511267169157,139.63076942792</v>
      </c>
      <c r="J610" t="str">
        <f>テーブル1[[#This Row],[到着地緯度]]&amp;","&amp;テーブル1[[#This Row],[到着地経度]]</f>
        <v>35.5118197444653,139.574625395914</v>
      </c>
      <c r="M610" t="s">
        <v>87</v>
      </c>
      <c r="N610" t="s">
        <v>83</v>
      </c>
      <c r="AB610">
        <v>210</v>
      </c>
      <c r="AC610" s="1">
        <v>39801.99423611111</v>
      </c>
      <c r="AD610" t="s">
        <v>84</v>
      </c>
      <c r="AF610" t="s">
        <v>84</v>
      </c>
      <c r="AH610" t="s">
        <v>84</v>
      </c>
      <c r="AJ610" t="s">
        <v>84</v>
      </c>
      <c r="AL610" t="s">
        <v>84</v>
      </c>
      <c r="AN610" t="s">
        <v>84</v>
      </c>
      <c r="AP610" t="s">
        <v>84</v>
      </c>
      <c r="AR610" t="s">
        <v>84</v>
      </c>
      <c r="AT610" t="s">
        <v>84</v>
      </c>
      <c r="AV610" t="s">
        <v>84</v>
      </c>
      <c r="AX610" t="s">
        <v>84</v>
      </c>
      <c r="AZ610" t="s">
        <v>84</v>
      </c>
      <c r="BB610" t="s">
        <v>84</v>
      </c>
      <c r="BD610">
        <v>10424</v>
      </c>
      <c r="BE610" t="s">
        <v>84</v>
      </c>
      <c r="BF610" t="s">
        <v>84</v>
      </c>
      <c r="BH610" t="s">
        <v>84</v>
      </c>
      <c r="BI610" t="s">
        <v>84</v>
      </c>
      <c r="BJ610" t="s">
        <v>84</v>
      </c>
      <c r="BK610" t="s">
        <v>84</v>
      </c>
      <c r="BM610" t="s">
        <v>84</v>
      </c>
      <c r="BN610" t="s">
        <v>84</v>
      </c>
      <c r="BO610" t="s">
        <v>84</v>
      </c>
      <c r="BQ610">
        <v>0</v>
      </c>
      <c r="BR610">
        <v>1</v>
      </c>
      <c r="BS610">
        <v>1</v>
      </c>
      <c r="BT610">
        <v>1</v>
      </c>
      <c r="BU610">
        <v>200</v>
      </c>
      <c r="BV610">
        <f>IF(テーブル1[[#This Row],[出発地施設緯度.世界測地系.]]="NA",テーブル1[[#This Row],[Olat]],テーブル1[[#This Row],[出発地施設緯度.世界測地系.]])</f>
        <v>35.451126716915702</v>
      </c>
      <c r="BW610">
        <f>IF(テーブル1[[#This Row],[出発地施設経度.世界測地系.]]="NA",テーブル1[[#This Row],[Olon]],テーブル1[[#This Row],[出発地施設経度.世界測地系.]])</f>
        <v>139.63076942792</v>
      </c>
      <c r="BX610">
        <f>IF(テーブル1[[#This Row],[到着地施設緯度.世界測地系.]]="NA",テーブル1[[#This Row],[Dlat]],テーブル1[[#This Row],[到着地施設緯度.世界測地系.]])</f>
        <v>35.511819744465299</v>
      </c>
      <c r="BY610">
        <f>IF(テーブル1[[#This Row],[到着地施設経度.世界測地系.]]="NA",テーブル1[[#This Row],[Dlon]],テーブル1[[#This Row],[到着地施設経度.世界測地系.]])</f>
        <v>139.57462539591401</v>
      </c>
      <c r="BZ610" t="s">
        <v>84</v>
      </c>
      <c r="CA610" t="s">
        <v>84</v>
      </c>
      <c r="CB610" t="s">
        <v>84</v>
      </c>
      <c r="CC610" t="s">
        <v>84</v>
      </c>
      <c r="CD610">
        <v>35.451126716915702</v>
      </c>
      <c r="CE610">
        <v>139.63076942792</v>
      </c>
      <c r="CF610">
        <v>35.511819744465299</v>
      </c>
      <c r="CG610">
        <v>139.57462539591401</v>
      </c>
    </row>
    <row r="611" spans="1:85" x14ac:dyDescent="0.4">
      <c r="B611">
        <v>225011</v>
      </c>
      <c r="C611" t="s">
        <v>154</v>
      </c>
      <c r="D611">
        <v>200</v>
      </c>
      <c r="E611" t="s">
        <v>88</v>
      </c>
      <c r="F611" s="1">
        <v>39802.722881944443</v>
      </c>
      <c r="G611" s="1">
        <v>39802.757581018515</v>
      </c>
      <c r="H611">
        <v>2998</v>
      </c>
      <c r="I611" t="str">
        <f>テーブル1[[#This Row],[出発地緯度]]&amp;","&amp;テーブル1[[#This Row],[出発地経度]]</f>
        <v>35.3832883419596,139.514495608092</v>
      </c>
      <c r="J611" t="str">
        <f>テーブル1[[#This Row],[到着地緯度]]&amp;","&amp;テーブル1[[#This Row],[到着地経度]]</f>
        <v>35.5113584724595,139.567678494088</v>
      </c>
      <c r="M611" t="s">
        <v>100</v>
      </c>
      <c r="N611" t="s">
        <v>102</v>
      </c>
      <c r="AB611">
        <v>220</v>
      </c>
      <c r="AC611" s="1">
        <v>39802.730208333334</v>
      </c>
      <c r="AD611" t="s">
        <v>84</v>
      </c>
      <c r="AF611" t="s">
        <v>84</v>
      </c>
      <c r="AH611" t="s">
        <v>84</v>
      </c>
      <c r="AJ611" t="s">
        <v>84</v>
      </c>
      <c r="AL611" t="s">
        <v>84</v>
      </c>
      <c r="AN611" t="s">
        <v>84</v>
      </c>
      <c r="AP611" t="s">
        <v>84</v>
      </c>
      <c r="AR611" t="s">
        <v>84</v>
      </c>
      <c r="AT611" t="s">
        <v>84</v>
      </c>
      <c r="AV611" t="s">
        <v>84</v>
      </c>
      <c r="AX611" t="s">
        <v>84</v>
      </c>
      <c r="AZ611" t="s">
        <v>84</v>
      </c>
      <c r="BB611" t="s">
        <v>84</v>
      </c>
      <c r="BD611">
        <v>10648</v>
      </c>
      <c r="BE611" t="s">
        <v>84</v>
      </c>
      <c r="BF611" t="s">
        <v>84</v>
      </c>
      <c r="BH611" t="s">
        <v>84</v>
      </c>
      <c r="BI611" t="s">
        <v>84</v>
      </c>
      <c r="BJ611" t="s">
        <v>84</v>
      </c>
      <c r="BK611" t="s">
        <v>84</v>
      </c>
      <c r="BM611" t="s">
        <v>84</v>
      </c>
      <c r="BN611" t="s">
        <v>84</v>
      </c>
      <c r="BO611" t="s">
        <v>84</v>
      </c>
      <c r="BQ611">
        <v>0</v>
      </c>
      <c r="BR611">
        <v>1</v>
      </c>
      <c r="BS611">
        <v>1</v>
      </c>
      <c r="BT611">
        <v>1</v>
      </c>
      <c r="BU611">
        <v>240</v>
      </c>
      <c r="BV611">
        <f>IF(テーブル1[[#This Row],[出発地施設緯度.世界測地系.]]="NA",テーブル1[[#This Row],[Olat]],テーブル1[[#This Row],[出発地施設緯度.世界測地系.]])</f>
        <v>35.383288341959599</v>
      </c>
      <c r="BW611">
        <f>IF(テーブル1[[#This Row],[出発地施設経度.世界測地系.]]="NA",テーブル1[[#This Row],[Olon]],テーブル1[[#This Row],[出発地施設経度.世界測地系.]])</f>
        <v>139.51449560809201</v>
      </c>
      <c r="BX611">
        <f>IF(テーブル1[[#This Row],[到着地施設緯度.世界測地系.]]="NA",テーブル1[[#This Row],[Dlat]],テーブル1[[#This Row],[到着地施設緯度.世界測地系.]])</f>
        <v>35.511358472459499</v>
      </c>
      <c r="BY611">
        <f>IF(テーブル1[[#This Row],[到着地施設経度.世界測地系.]]="NA",テーブル1[[#This Row],[Dlon]],テーブル1[[#This Row],[到着地施設経度.世界測地系.]])</f>
        <v>139.567678494088</v>
      </c>
      <c r="BZ611" t="s">
        <v>84</v>
      </c>
      <c r="CA611" t="s">
        <v>84</v>
      </c>
      <c r="CB611" t="s">
        <v>84</v>
      </c>
      <c r="CC611" t="s">
        <v>84</v>
      </c>
      <c r="CD611">
        <v>35.383288341959599</v>
      </c>
      <c r="CE611">
        <v>139.51449560809201</v>
      </c>
      <c r="CF611">
        <v>35.511358472459499</v>
      </c>
      <c r="CG611">
        <v>139.567678494088</v>
      </c>
    </row>
    <row r="612" spans="1:85" x14ac:dyDescent="0.4">
      <c r="B612">
        <v>225558</v>
      </c>
      <c r="C612" t="s">
        <v>154</v>
      </c>
      <c r="D612">
        <v>200</v>
      </c>
      <c r="E612" t="s">
        <v>88</v>
      </c>
      <c r="F612" s="1">
        <v>39804.728692129633</v>
      </c>
      <c r="G612" s="1">
        <v>39804.748043981483</v>
      </c>
      <c r="H612">
        <v>1672</v>
      </c>
      <c r="I612" t="str">
        <f>テーブル1[[#This Row],[出発地緯度]]&amp;","&amp;テーブル1[[#This Row],[出発地経度]]</f>
        <v>35.4442549329767,139.635409558985</v>
      </c>
      <c r="J612" t="str">
        <f>テーブル1[[#This Row],[到着地緯度]]&amp;","&amp;テーブル1[[#This Row],[到着地経度]]</f>
        <v>35.5111599828194,139.567056154913</v>
      </c>
      <c r="M612" t="s">
        <v>87</v>
      </c>
      <c r="AB612" t="s">
        <v>84</v>
      </c>
      <c r="AD612" t="s">
        <v>84</v>
      </c>
      <c r="AF612" t="s">
        <v>84</v>
      </c>
      <c r="AH612" t="s">
        <v>84</v>
      </c>
      <c r="AJ612" t="s">
        <v>84</v>
      </c>
      <c r="AL612" t="s">
        <v>84</v>
      </c>
      <c r="AN612" t="s">
        <v>84</v>
      </c>
      <c r="AP612" t="s">
        <v>84</v>
      </c>
      <c r="AR612" t="s">
        <v>84</v>
      </c>
      <c r="AT612" t="s">
        <v>84</v>
      </c>
      <c r="AV612" t="s">
        <v>84</v>
      </c>
      <c r="AX612" t="s">
        <v>84</v>
      </c>
      <c r="AZ612" t="s">
        <v>84</v>
      </c>
      <c r="BB612" t="s">
        <v>84</v>
      </c>
      <c r="BD612">
        <v>11083</v>
      </c>
      <c r="BE612" t="s">
        <v>84</v>
      </c>
      <c r="BF612" t="s">
        <v>84</v>
      </c>
      <c r="BH612" t="s">
        <v>84</v>
      </c>
      <c r="BI612" t="s">
        <v>84</v>
      </c>
      <c r="BJ612" t="s">
        <v>84</v>
      </c>
      <c r="BK612" t="s">
        <v>84</v>
      </c>
      <c r="BM612" t="s">
        <v>84</v>
      </c>
      <c r="BN612" t="s">
        <v>84</v>
      </c>
      <c r="BO612" t="s">
        <v>84</v>
      </c>
      <c r="BQ612">
        <v>0</v>
      </c>
      <c r="BR612">
        <v>1</v>
      </c>
      <c r="BS612">
        <v>1</v>
      </c>
      <c r="BT612">
        <v>1</v>
      </c>
      <c r="BU612">
        <v>200</v>
      </c>
      <c r="BV612">
        <f>IF(テーブル1[[#This Row],[出発地施設緯度.世界測地系.]]="NA",テーブル1[[#This Row],[Olat]],テーブル1[[#This Row],[出発地施設緯度.世界測地系.]])</f>
        <v>35.444254932976698</v>
      </c>
      <c r="BW612">
        <f>IF(テーブル1[[#This Row],[出発地施設経度.世界測地系.]]="NA",テーブル1[[#This Row],[Olon]],テーブル1[[#This Row],[出発地施設経度.世界測地系.]])</f>
        <v>139.635409558985</v>
      </c>
      <c r="BX612">
        <f>IF(テーブル1[[#This Row],[到着地施設緯度.世界測地系.]]="NA",テーブル1[[#This Row],[Dlat]],テーブル1[[#This Row],[到着地施設緯度.世界測地系.]])</f>
        <v>35.5111599828194</v>
      </c>
      <c r="BY612">
        <f>IF(テーブル1[[#This Row],[到着地施設経度.世界測地系.]]="NA",テーブル1[[#This Row],[Dlon]],テーブル1[[#This Row],[到着地施設経度.世界測地系.]])</f>
        <v>139.56705615491299</v>
      </c>
      <c r="BZ612" t="s">
        <v>84</v>
      </c>
      <c r="CA612" t="s">
        <v>84</v>
      </c>
      <c r="CB612" t="s">
        <v>84</v>
      </c>
      <c r="CC612" t="s">
        <v>84</v>
      </c>
      <c r="CD612">
        <v>35.444254932976698</v>
      </c>
      <c r="CE612">
        <v>139.635409558985</v>
      </c>
      <c r="CF612">
        <v>35.5111599828194</v>
      </c>
      <c r="CG612">
        <v>139.56705615491299</v>
      </c>
    </row>
    <row r="613" spans="1:85" x14ac:dyDescent="0.4">
      <c r="B613">
        <v>226197</v>
      </c>
      <c r="C613" t="s">
        <v>154</v>
      </c>
      <c r="D613">
        <v>200</v>
      </c>
      <c r="E613" t="s">
        <v>88</v>
      </c>
      <c r="F613" s="1">
        <v>39806.771423611113</v>
      </c>
      <c r="G613" s="1">
        <v>39806.790219907409</v>
      </c>
      <c r="H613">
        <v>1624</v>
      </c>
      <c r="I613" t="str">
        <f>テーブル1[[#This Row],[出発地緯度]]&amp;","&amp;テーブル1[[#This Row],[出発地経度]]</f>
        <v>35.5148453327717,139.540958252621</v>
      </c>
      <c r="J613" t="str">
        <f>テーブル1[[#This Row],[到着地緯度]]&amp;","&amp;テーブル1[[#This Row],[到着地経度]]</f>
        <v>35.5105697935283,139.575505180405</v>
      </c>
      <c r="M613" t="s">
        <v>83</v>
      </c>
      <c r="AB613" t="s">
        <v>84</v>
      </c>
      <c r="AD613" t="s">
        <v>84</v>
      </c>
      <c r="AF613" t="s">
        <v>84</v>
      </c>
      <c r="AH613" t="s">
        <v>84</v>
      </c>
      <c r="AJ613" t="s">
        <v>84</v>
      </c>
      <c r="AL613" t="s">
        <v>84</v>
      </c>
      <c r="AN613" t="s">
        <v>84</v>
      </c>
      <c r="AP613" t="s">
        <v>84</v>
      </c>
      <c r="AR613" t="s">
        <v>84</v>
      </c>
      <c r="AT613" t="s">
        <v>84</v>
      </c>
      <c r="AV613" t="s">
        <v>84</v>
      </c>
      <c r="AX613" t="s">
        <v>84</v>
      </c>
      <c r="AZ613" t="s">
        <v>84</v>
      </c>
      <c r="BB613" t="s">
        <v>84</v>
      </c>
      <c r="BD613">
        <v>11590</v>
      </c>
      <c r="BE613" t="s">
        <v>84</v>
      </c>
      <c r="BF613" t="s">
        <v>84</v>
      </c>
      <c r="BH613" t="s">
        <v>84</v>
      </c>
      <c r="BI613" t="s">
        <v>84</v>
      </c>
      <c r="BJ613" t="s">
        <v>84</v>
      </c>
      <c r="BK613" t="s">
        <v>84</v>
      </c>
      <c r="BM613" t="s">
        <v>84</v>
      </c>
      <c r="BN613" t="s">
        <v>84</v>
      </c>
      <c r="BO613" t="s">
        <v>84</v>
      </c>
      <c r="BQ613">
        <v>0</v>
      </c>
      <c r="BR613">
        <v>1</v>
      </c>
      <c r="BS613">
        <v>1</v>
      </c>
      <c r="BT613">
        <v>1</v>
      </c>
      <c r="BU613">
        <v>210</v>
      </c>
      <c r="BV613">
        <f>IF(テーブル1[[#This Row],[出発地施設緯度.世界測地系.]]="NA",テーブル1[[#This Row],[Olat]],テーブル1[[#This Row],[出発地施設緯度.世界測地系.]])</f>
        <v>35.514845332771699</v>
      </c>
      <c r="BW613">
        <f>IF(テーブル1[[#This Row],[出発地施設経度.世界測地系.]]="NA",テーブル1[[#This Row],[Olon]],テーブル1[[#This Row],[出発地施設経度.世界測地系.]])</f>
        <v>139.54095825262101</v>
      </c>
      <c r="BX613">
        <f>IF(テーブル1[[#This Row],[到着地施設緯度.世界測地系.]]="NA",テーブル1[[#This Row],[Dlat]],テーブル1[[#This Row],[到着地施設緯度.世界測地系.]])</f>
        <v>35.510569793528298</v>
      </c>
      <c r="BY613">
        <f>IF(テーブル1[[#This Row],[到着地施設経度.世界測地系.]]="NA",テーブル1[[#This Row],[Dlon]],テーブル1[[#This Row],[到着地施設経度.世界測地系.]])</f>
        <v>139.575505180405</v>
      </c>
      <c r="BZ613" t="s">
        <v>84</v>
      </c>
      <c r="CA613" t="s">
        <v>84</v>
      </c>
      <c r="CB613" t="s">
        <v>84</v>
      </c>
      <c r="CC613" t="s">
        <v>84</v>
      </c>
      <c r="CD613">
        <v>35.514845332771699</v>
      </c>
      <c r="CE613">
        <v>139.54095825262101</v>
      </c>
      <c r="CF613">
        <v>35.510569793528298</v>
      </c>
      <c r="CG613">
        <v>139.575505180405</v>
      </c>
    </row>
    <row r="614" spans="1:85" x14ac:dyDescent="0.4">
      <c r="B614">
        <v>192307</v>
      </c>
      <c r="C614" t="s">
        <v>154</v>
      </c>
      <c r="D614">
        <v>400</v>
      </c>
      <c r="E614" t="s">
        <v>78</v>
      </c>
      <c r="F614" s="1">
        <v>39779.400405092594</v>
      </c>
      <c r="G614" s="1">
        <v>39779.422708333332</v>
      </c>
      <c r="H614">
        <v>1927</v>
      </c>
      <c r="I614" t="str">
        <f>テーブル1[[#This Row],[出発地緯度]]&amp;","&amp;テーブル1[[#This Row],[出発地経度]]</f>
        <v>35.465535513825,139.621499734281</v>
      </c>
      <c r="J614" t="str">
        <f>テーブル1[[#This Row],[到着地緯度]]&amp;","&amp;テーブル1[[#This Row],[到着地経度]]</f>
        <v>35.3906000863884,139.521737569971</v>
      </c>
      <c r="M614" t="s">
        <v>83</v>
      </c>
      <c r="N614" t="s">
        <v>100</v>
      </c>
      <c r="AB614">
        <v>240</v>
      </c>
      <c r="AC614" s="1">
        <v>39779.41542824074</v>
      </c>
      <c r="AD614" t="s">
        <v>84</v>
      </c>
      <c r="AF614" t="s">
        <v>84</v>
      </c>
      <c r="AH614" t="s">
        <v>84</v>
      </c>
      <c r="AJ614" t="s">
        <v>84</v>
      </c>
      <c r="AL614" t="s">
        <v>84</v>
      </c>
      <c r="AN614" t="s">
        <v>84</v>
      </c>
      <c r="AP614" t="s">
        <v>84</v>
      </c>
      <c r="AR614" t="s">
        <v>84</v>
      </c>
      <c r="AT614" t="s">
        <v>84</v>
      </c>
      <c r="AV614" t="s">
        <v>84</v>
      </c>
      <c r="AX614" t="s">
        <v>84</v>
      </c>
      <c r="AZ614" t="s">
        <v>84</v>
      </c>
      <c r="BB614" t="s">
        <v>84</v>
      </c>
      <c r="BD614">
        <v>3917</v>
      </c>
      <c r="BE614" t="s">
        <v>84</v>
      </c>
      <c r="BF614" t="s">
        <v>84</v>
      </c>
      <c r="BH614" t="s">
        <v>84</v>
      </c>
      <c r="BI614" t="s">
        <v>84</v>
      </c>
      <c r="BJ614" t="s">
        <v>84</v>
      </c>
      <c r="BK614" t="s">
        <v>84</v>
      </c>
      <c r="BM614" t="s">
        <v>84</v>
      </c>
      <c r="BN614" t="s">
        <v>84</v>
      </c>
      <c r="BO614" t="s">
        <v>84</v>
      </c>
      <c r="BQ614">
        <v>0</v>
      </c>
      <c r="BR614">
        <v>1</v>
      </c>
      <c r="BS614">
        <v>1</v>
      </c>
      <c r="BT614">
        <v>1</v>
      </c>
      <c r="BU614">
        <v>210</v>
      </c>
      <c r="BV614">
        <f>IF(テーブル1[[#This Row],[出発地施設緯度.世界測地系.]]="NA",テーブル1[[#This Row],[Olat]],テーブル1[[#This Row],[出発地施設緯度.世界測地系.]])</f>
        <v>35.465535513825003</v>
      </c>
      <c r="BW614">
        <f>IF(テーブル1[[#This Row],[出発地施設経度.世界測地系.]]="NA",テーブル1[[#This Row],[Olon]],テーブル1[[#This Row],[出発地施設経度.世界測地系.]])</f>
        <v>139.621499734281</v>
      </c>
      <c r="BX614">
        <f>IF(テーブル1[[#This Row],[到着地施設緯度.世界測地系.]]="NA",テーブル1[[#This Row],[Dlat]],テーブル1[[#This Row],[到着地施設緯度.世界測地系.]])</f>
        <v>35.390600086388403</v>
      </c>
      <c r="BY614">
        <f>IF(テーブル1[[#This Row],[到着地施設経度.世界測地系.]]="NA",テーブル1[[#This Row],[Dlon]],テーブル1[[#This Row],[到着地施設経度.世界測地系.]])</f>
        <v>139.52173756997101</v>
      </c>
      <c r="BZ614" t="s">
        <v>84</v>
      </c>
      <c r="CA614" t="s">
        <v>84</v>
      </c>
      <c r="CB614" t="s">
        <v>84</v>
      </c>
      <c r="CC614" t="s">
        <v>84</v>
      </c>
      <c r="CD614">
        <v>35.465535513825003</v>
      </c>
      <c r="CE614">
        <v>139.621499734281</v>
      </c>
      <c r="CF614">
        <v>35.390600086388403</v>
      </c>
      <c r="CG614">
        <v>139.52173756997101</v>
      </c>
    </row>
    <row r="615" spans="1:85" x14ac:dyDescent="0.4">
      <c r="B615">
        <v>192378</v>
      </c>
      <c r="C615" t="s">
        <v>154</v>
      </c>
      <c r="D615">
        <v>400</v>
      </c>
      <c r="E615" t="s">
        <v>78</v>
      </c>
      <c r="F615" s="1">
        <v>39779.436377314814</v>
      </c>
      <c r="G615" s="1">
        <v>39779.508831018517</v>
      </c>
      <c r="H615">
        <v>6260</v>
      </c>
      <c r="I615" t="str">
        <f>テーブル1[[#This Row],[出発地緯度]]&amp;","&amp;テーブル1[[#This Row],[出発地経度]]</f>
        <v>35.3918176984113,139.52415691298</v>
      </c>
      <c r="J615" t="str">
        <f>テーブル1[[#This Row],[到着地緯度]]&amp;","&amp;テーブル1[[#This Row],[到着地経度]]</f>
        <v>35.4479885872949,139.644207256421</v>
      </c>
      <c r="M615" t="s">
        <v>100</v>
      </c>
      <c r="N615" t="s">
        <v>83</v>
      </c>
      <c r="O615" t="s">
        <v>82</v>
      </c>
      <c r="AB615">
        <v>210</v>
      </c>
      <c r="AC615" s="1">
        <v>39779.448958333334</v>
      </c>
      <c r="AD615">
        <v>420</v>
      </c>
      <c r="AE615" s="1">
        <v>39779.474803240744</v>
      </c>
      <c r="AF615" t="s">
        <v>84</v>
      </c>
      <c r="AH615" t="s">
        <v>84</v>
      </c>
      <c r="AJ615" t="s">
        <v>84</v>
      </c>
      <c r="AL615" t="s">
        <v>84</v>
      </c>
      <c r="AN615" t="s">
        <v>84</v>
      </c>
      <c r="AP615" t="s">
        <v>84</v>
      </c>
      <c r="AR615" t="s">
        <v>84</v>
      </c>
      <c r="AT615" t="s">
        <v>84</v>
      </c>
      <c r="AV615" t="s">
        <v>84</v>
      </c>
      <c r="AX615" t="s">
        <v>84</v>
      </c>
      <c r="AZ615" t="s">
        <v>84</v>
      </c>
      <c r="BB615" t="s">
        <v>84</v>
      </c>
      <c r="BD615">
        <v>3939</v>
      </c>
      <c r="BE615" t="s">
        <v>84</v>
      </c>
      <c r="BF615" t="s">
        <v>84</v>
      </c>
      <c r="BH615" t="s">
        <v>84</v>
      </c>
      <c r="BI615" t="s">
        <v>84</v>
      </c>
      <c r="BJ615" t="s">
        <v>84</v>
      </c>
      <c r="BK615" t="s">
        <v>84</v>
      </c>
      <c r="BM615" t="s">
        <v>84</v>
      </c>
      <c r="BN615" t="s">
        <v>84</v>
      </c>
      <c r="BO615" t="s">
        <v>84</v>
      </c>
      <c r="BQ615">
        <v>0</v>
      </c>
      <c r="BR615">
        <v>1</v>
      </c>
      <c r="BS615">
        <v>1</v>
      </c>
      <c r="BT615">
        <v>1</v>
      </c>
      <c r="BU615">
        <v>240</v>
      </c>
      <c r="BV615">
        <f>IF(テーブル1[[#This Row],[出発地施設緯度.世界測地系.]]="NA",テーブル1[[#This Row],[Olat]],テーブル1[[#This Row],[出発地施設緯度.世界測地系.]])</f>
        <v>35.391817698411302</v>
      </c>
      <c r="BW615">
        <f>IF(テーブル1[[#This Row],[出発地施設経度.世界測地系.]]="NA",テーブル1[[#This Row],[Olon]],テーブル1[[#This Row],[出発地施設経度.世界測地系.]])</f>
        <v>139.52415691298</v>
      </c>
      <c r="BX615">
        <f>IF(テーブル1[[#This Row],[到着地施設緯度.世界測地系.]]="NA",テーブル1[[#This Row],[Dlat]],テーブル1[[#This Row],[到着地施設緯度.世界測地系.]])</f>
        <v>35.447988587294901</v>
      </c>
      <c r="BY615">
        <f>IF(テーブル1[[#This Row],[到着地施設経度.世界測地系.]]="NA",テーブル1[[#This Row],[Dlon]],テーブル1[[#This Row],[到着地施設経度.世界測地系.]])</f>
        <v>139.644207256421</v>
      </c>
      <c r="BZ615" t="s">
        <v>84</v>
      </c>
      <c r="CA615" t="s">
        <v>84</v>
      </c>
      <c r="CB615" t="s">
        <v>84</v>
      </c>
      <c r="CC615" t="s">
        <v>84</v>
      </c>
      <c r="CD615">
        <v>35.391817698411302</v>
      </c>
      <c r="CE615">
        <v>139.52415691298</v>
      </c>
      <c r="CF615">
        <v>35.447988587294901</v>
      </c>
      <c r="CG615">
        <v>139.644207256421</v>
      </c>
    </row>
    <row r="616" spans="1:85" x14ac:dyDescent="0.4">
      <c r="B616">
        <v>193989</v>
      </c>
      <c r="C616" t="s">
        <v>154</v>
      </c>
      <c r="D616">
        <v>400</v>
      </c>
      <c r="E616" t="s">
        <v>78</v>
      </c>
      <c r="F616" s="1">
        <v>39782.320208333331</v>
      </c>
      <c r="G616" s="1">
        <v>39782.373090277775</v>
      </c>
      <c r="H616">
        <v>4569</v>
      </c>
      <c r="I616" t="str">
        <f>テーブル1[[#This Row],[出発地緯度]]&amp;","&amp;テーブル1[[#This Row],[出発地経度]]</f>
        <v>35.5098993490282,139.574577088354</v>
      </c>
      <c r="J616" t="str">
        <f>テーブル1[[#This Row],[到着地緯度]]&amp;","&amp;テーブル1[[#This Row],[到着地経度]]</f>
        <v>35.3825372249235,139.514645830202</v>
      </c>
      <c r="M616" t="s">
        <v>82</v>
      </c>
      <c r="N616" t="s">
        <v>102</v>
      </c>
      <c r="O616" t="s">
        <v>100</v>
      </c>
      <c r="AB616">
        <v>220</v>
      </c>
      <c r="AC616" s="1">
        <v>39782.333194444444</v>
      </c>
      <c r="AD616">
        <v>240</v>
      </c>
      <c r="AE616" s="1">
        <v>39782.361527777779</v>
      </c>
      <c r="AF616" t="s">
        <v>84</v>
      </c>
      <c r="AH616" t="s">
        <v>84</v>
      </c>
      <c r="AJ616" t="s">
        <v>84</v>
      </c>
      <c r="AL616" t="s">
        <v>84</v>
      </c>
      <c r="AN616" t="s">
        <v>84</v>
      </c>
      <c r="AP616" t="s">
        <v>84</v>
      </c>
      <c r="AR616" t="s">
        <v>84</v>
      </c>
      <c r="AT616" t="s">
        <v>84</v>
      </c>
      <c r="AV616" t="s">
        <v>84</v>
      </c>
      <c r="AX616" t="s">
        <v>84</v>
      </c>
      <c r="AZ616" t="s">
        <v>84</v>
      </c>
      <c r="BB616" t="s">
        <v>84</v>
      </c>
      <c r="BD616">
        <v>4795</v>
      </c>
      <c r="BE616" t="s">
        <v>84</v>
      </c>
      <c r="BF616" t="s">
        <v>84</v>
      </c>
      <c r="BH616" t="s">
        <v>84</v>
      </c>
      <c r="BI616" t="s">
        <v>84</v>
      </c>
      <c r="BJ616" t="s">
        <v>84</v>
      </c>
      <c r="BK616" t="s">
        <v>84</v>
      </c>
      <c r="BM616" t="s">
        <v>84</v>
      </c>
      <c r="BN616" t="s">
        <v>84</v>
      </c>
      <c r="BO616" t="s">
        <v>84</v>
      </c>
      <c r="BQ616">
        <v>0</v>
      </c>
      <c r="BR616">
        <v>1</v>
      </c>
      <c r="BS616">
        <v>1</v>
      </c>
      <c r="BT616">
        <v>1</v>
      </c>
      <c r="BU616">
        <v>420</v>
      </c>
      <c r="BV616">
        <f>IF(テーブル1[[#This Row],[出発地施設緯度.世界測地系.]]="NA",テーブル1[[#This Row],[Olat]],テーブル1[[#This Row],[出発地施設緯度.世界測地系.]])</f>
        <v>35.509899349028203</v>
      </c>
      <c r="BW616">
        <f>IF(テーブル1[[#This Row],[出発地施設経度.世界測地系.]]="NA",テーブル1[[#This Row],[Olon]],テーブル1[[#This Row],[出発地施設経度.世界測地系.]])</f>
        <v>139.574577088354</v>
      </c>
      <c r="BX616">
        <f>IF(テーブル1[[#This Row],[到着地施設緯度.世界測地系.]]="NA",テーブル1[[#This Row],[Dlat]],テーブル1[[#This Row],[到着地施設緯度.世界測地系.]])</f>
        <v>35.382537224923503</v>
      </c>
      <c r="BY616">
        <f>IF(テーブル1[[#This Row],[到着地施設経度.世界測地系.]]="NA",テーブル1[[#This Row],[Dlon]],テーブル1[[#This Row],[到着地施設経度.世界測地系.]])</f>
        <v>139.514645830202</v>
      </c>
      <c r="BZ616" t="s">
        <v>84</v>
      </c>
      <c r="CA616" t="s">
        <v>84</v>
      </c>
      <c r="CB616" t="s">
        <v>84</v>
      </c>
      <c r="CC616" t="s">
        <v>84</v>
      </c>
      <c r="CD616">
        <v>35.509899349028203</v>
      </c>
      <c r="CE616">
        <v>139.574577088354</v>
      </c>
      <c r="CF616">
        <v>35.382537224923503</v>
      </c>
      <c r="CG616">
        <v>139.514645830202</v>
      </c>
    </row>
    <row r="617" spans="1:85" x14ac:dyDescent="0.4">
      <c r="B617">
        <v>194725</v>
      </c>
      <c r="C617" t="s">
        <v>154</v>
      </c>
      <c r="D617">
        <v>400</v>
      </c>
      <c r="E617" t="s">
        <v>78</v>
      </c>
      <c r="F617" s="1">
        <v>39783.618483796294</v>
      </c>
      <c r="G617" s="1">
        <v>39783.62871527778</v>
      </c>
      <c r="H617">
        <v>884</v>
      </c>
      <c r="I617" t="str">
        <f>テーブル1[[#This Row],[出発地緯度]]&amp;","&amp;テーブル1[[#This Row],[出発地経度]]</f>
        <v>35.4455799090619,139.636428913317</v>
      </c>
      <c r="J617" t="str">
        <f>テーブル1[[#This Row],[到着地緯度]]&amp;","&amp;テーブル1[[#This Row],[到着地経度]]</f>
        <v>35.4762000784419,139.60462854435</v>
      </c>
      <c r="M617" t="s">
        <v>83</v>
      </c>
      <c r="AB617" t="s">
        <v>84</v>
      </c>
      <c r="AD617" t="s">
        <v>84</v>
      </c>
      <c r="AF617" t="s">
        <v>84</v>
      </c>
      <c r="AH617" t="s">
        <v>84</v>
      </c>
      <c r="AJ617" t="s">
        <v>84</v>
      </c>
      <c r="AL617" t="s">
        <v>84</v>
      </c>
      <c r="AN617" t="s">
        <v>84</v>
      </c>
      <c r="AP617" t="s">
        <v>84</v>
      </c>
      <c r="AR617" t="s">
        <v>84</v>
      </c>
      <c r="AT617" t="s">
        <v>84</v>
      </c>
      <c r="AV617" t="s">
        <v>84</v>
      </c>
      <c r="AX617" t="s">
        <v>84</v>
      </c>
      <c r="AZ617" t="s">
        <v>84</v>
      </c>
      <c r="BB617" t="s">
        <v>84</v>
      </c>
      <c r="BD617">
        <v>5208</v>
      </c>
      <c r="BE617" t="s">
        <v>84</v>
      </c>
      <c r="BF617" t="s">
        <v>84</v>
      </c>
      <c r="BH617" t="s">
        <v>84</v>
      </c>
      <c r="BI617" t="s">
        <v>84</v>
      </c>
      <c r="BJ617" t="s">
        <v>84</v>
      </c>
      <c r="BK617" t="s">
        <v>84</v>
      </c>
      <c r="BM617" t="s">
        <v>84</v>
      </c>
      <c r="BN617" t="s">
        <v>84</v>
      </c>
      <c r="BO617" t="s">
        <v>84</v>
      </c>
      <c r="BQ617">
        <v>0</v>
      </c>
      <c r="BR617">
        <v>1</v>
      </c>
      <c r="BS617">
        <v>1</v>
      </c>
      <c r="BT617">
        <v>1</v>
      </c>
      <c r="BU617">
        <v>210</v>
      </c>
      <c r="BV617">
        <f>IF(テーブル1[[#This Row],[出発地施設緯度.世界測地系.]]="NA",テーブル1[[#This Row],[Olat]],テーブル1[[#This Row],[出発地施設緯度.世界測地系.]])</f>
        <v>35.445579909061898</v>
      </c>
      <c r="BW617">
        <f>IF(テーブル1[[#This Row],[出発地施設経度.世界測地系.]]="NA",テーブル1[[#This Row],[Olon]],テーブル1[[#This Row],[出発地施設経度.世界測地系.]])</f>
        <v>139.63642891331699</v>
      </c>
      <c r="BX617">
        <f>IF(テーブル1[[#This Row],[到着地施設緯度.世界測地系.]]="NA",テーブル1[[#This Row],[Dlat]],テーブル1[[#This Row],[到着地施設緯度.世界測地系.]])</f>
        <v>35.476200078441899</v>
      </c>
      <c r="BY617">
        <f>IF(テーブル1[[#This Row],[到着地施設経度.世界測地系.]]="NA",テーブル1[[#This Row],[Dlon]],テーブル1[[#This Row],[到着地施設経度.世界測地系.]])</f>
        <v>139.60462854434999</v>
      </c>
      <c r="BZ617" t="s">
        <v>84</v>
      </c>
      <c r="CA617" t="s">
        <v>84</v>
      </c>
      <c r="CB617" t="s">
        <v>84</v>
      </c>
      <c r="CC617" t="s">
        <v>84</v>
      </c>
      <c r="CD617">
        <v>35.445579909061898</v>
      </c>
      <c r="CE617">
        <v>139.63642891331699</v>
      </c>
      <c r="CF617">
        <v>35.476200078441899</v>
      </c>
      <c r="CG617">
        <v>139.60462854434999</v>
      </c>
    </row>
    <row r="618" spans="1:85" x14ac:dyDescent="0.4">
      <c r="B618">
        <v>194726</v>
      </c>
      <c r="C618" t="s">
        <v>154</v>
      </c>
      <c r="D618">
        <v>400</v>
      </c>
      <c r="E618" t="s">
        <v>78</v>
      </c>
      <c r="F618" s="1">
        <v>39783.640960648147</v>
      </c>
      <c r="G618" s="1">
        <v>39783.654328703706</v>
      </c>
      <c r="H618">
        <v>1155</v>
      </c>
      <c r="I618" t="str">
        <f>テーブル1[[#This Row],[出発地緯度]]&amp;","&amp;テーブル1[[#This Row],[出発地経度]]</f>
        <v>35.4762000784419,139.60462854435</v>
      </c>
      <c r="J618" t="str">
        <f>テーブル1[[#This Row],[到着地緯度]]&amp;","&amp;テーブル1[[#This Row],[到着地経度]]</f>
        <v>35.4515290141774,139.633076117827</v>
      </c>
      <c r="M618" t="s">
        <v>83</v>
      </c>
      <c r="AB618" t="s">
        <v>84</v>
      </c>
      <c r="AD618" t="s">
        <v>84</v>
      </c>
      <c r="AF618" t="s">
        <v>84</v>
      </c>
      <c r="AH618" t="s">
        <v>84</v>
      </c>
      <c r="AJ618" t="s">
        <v>84</v>
      </c>
      <c r="AL618" t="s">
        <v>84</v>
      </c>
      <c r="AN618" t="s">
        <v>84</v>
      </c>
      <c r="AP618" t="s">
        <v>84</v>
      </c>
      <c r="AR618" t="s">
        <v>84</v>
      </c>
      <c r="AT618" t="s">
        <v>84</v>
      </c>
      <c r="AV618" t="s">
        <v>84</v>
      </c>
      <c r="AX618" t="s">
        <v>84</v>
      </c>
      <c r="AZ618" t="s">
        <v>84</v>
      </c>
      <c r="BB618" t="s">
        <v>84</v>
      </c>
      <c r="BD618">
        <v>5209</v>
      </c>
      <c r="BE618" t="s">
        <v>84</v>
      </c>
      <c r="BF618" t="s">
        <v>84</v>
      </c>
      <c r="BH618" t="s">
        <v>84</v>
      </c>
      <c r="BI618" t="s">
        <v>84</v>
      </c>
      <c r="BJ618" t="s">
        <v>84</v>
      </c>
      <c r="BK618" t="s">
        <v>84</v>
      </c>
      <c r="BM618" t="s">
        <v>84</v>
      </c>
      <c r="BN618" t="s">
        <v>84</v>
      </c>
      <c r="BO618" t="s">
        <v>84</v>
      </c>
      <c r="BQ618">
        <v>0</v>
      </c>
      <c r="BR618">
        <v>1</v>
      </c>
      <c r="BS618">
        <v>1</v>
      </c>
      <c r="BT618">
        <v>1</v>
      </c>
      <c r="BU618">
        <v>210</v>
      </c>
      <c r="BV618">
        <f>IF(テーブル1[[#This Row],[出発地施設緯度.世界測地系.]]="NA",テーブル1[[#This Row],[Olat]],テーブル1[[#This Row],[出発地施設緯度.世界測地系.]])</f>
        <v>35.476200078441899</v>
      </c>
      <c r="BW618">
        <f>IF(テーブル1[[#This Row],[出発地施設経度.世界測地系.]]="NA",テーブル1[[#This Row],[Olon]],テーブル1[[#This Row],[出発地施設経度.世界測地系.]])</f>
        <v>139.60462854434999</v>
      </c>
      <c r="BX618">
        <f>IF(テーブル1[[#This Row],[到着地施設緯度.世界測地系.]]="NA",テーブル1[[#This Row],[Dlat]],テーブル1[[#This Row],[到着地施設緯度.世界測地系.]])</f>
        <v>35.451529014177403</v>
      </c>
      <c r="BY618">
        <f>IF(テーブル1[[#This Row],[到着地施設経度.世界測地系.]]="NA",テーブル1[[#This Row],[Dlon]],テーブル1[[#This Row],[到着地施設経度.世界測地系.]])</f>
        <v>139.63307611782699</v>
      </c>
      <c r="BZ618" t="s">
        <v>84</v>
      </c>
      <c r="CA618" t="s">
        <v>84</v>
      </c>
      <c r="CB618" t="s">
        <v>84</v>
      </c>
      <c r="CC618" t="s">
        <v>84</v>
      </c>
      <c r="CD618">
        <v>35.476200078441899</v>
      </c>
      <c r="CE618">
        <v>139.60462854434999</v>
      </c>
      <c r="CF618">
        <v>35.451529014177403</v>
      </c>
      <c r="CG618">
        <v>139.63307611782699</v>
      </c>
    </row>
    <row r="619" spans="1:85" x14ac:dyDescent="0.4">
      <c r="A619">
        <v>1</v>
      </c>
      <c r="B619">
        <v>195230</v>
      </c>
      <c r="C619" t="s">
        <v>154</v>
      </c>
      <c r="D619">
        <v>400</v>
      </c>
      <c r="E619" t="s">
        <v>78</v>
      </c>
      <c r="F619" s="1">
        <v>39784.310231481482</v>
      </c>
      <c r="G619" s="1">
        <v>39784.375347222223</v>
      </c>
      <c r="H619">
        <v>5626</v>
      </c>
      <c r="I619" t="str">
        <f>テーブル1[[#This Row],[出発地緯度]]&amp;","&amp;テーブル1[[#This Row],[出発地経度]]</f>
        <v>35.5097759630693,139.574625390024</v>
      </c>
      <c r="J619" t="str">
        <f>テーブル1[[#This Row],[到着地緯度]]&amp;","&amp;テーブル1[[#This Row],[到着地経度]]</f>
        <v>35.6706494449196,139.751468795639</v>
      </c>
      <c r="M619" t="s">
        <v>82</v>
      </c>
      <c r="N619" t="s">
        <v>102</v>
      </c>
      <c r="AB619">
        <v>220</v>
      </c>
      <c r="AC619" s="1">
        <v>39784.319074074076</v>
      </c>
      <c r="AD619" t="s">
        <v>84</v>
      </c>
      <c r="AF619" t="s">
        <v>84</v>
      </c>
      <c r="AH619" t="s">
        <v>84</v>
      </c>
      <c r="AJ619" t="s">
        <v>84</v>
      </c>
      <c r="AL619" t="s">
        <v>84</v>
      </c>
      <c r="AN619" t="s">
        <v>84</v>
      </c>
      <c r="AP619" t="s">
        <v>84</v>
      </c>
      <c r="AR619" t="s">
        <v>84</v>
      </c>
      <c r="AT619" t="s">
        <v>84</v>
      </c>
      <c r="AV619" t="s">
        <v>84</v>
      </c>
      <c r="AX619" t="s">
        <v>84</v>
      </c>
      <c r="AZ619" t="s">
        <v>84</v>
      </c>
      <c r="BB619" t="s">
        <v>84</v>
      </c>
      <c r="BD619">
        <v>5474</v>
      </c>
      <c r="BE619" t="s">
        <v>84</v>
      </c>
      <c r="BF619" t="s">
        <v>84</v>
      </c>
      <c r="BH619" t="s">
        <v>84</v>
      </c>
      <c r="BI619" t="s">
        <v>84</v>
      </c>
      <c r="BJ619" t="s">
        <v>84</v>
      </c>
      <c r="BK619" t="s">
        <v>84</v>
      </c>
      <c r="BM619" t="s">
        <v>84</v>
      </c>
      <c r="BN619" t="s">
        <v>84</v>
      </c>
      <c r="BO619" t="s">
        <v>84</v>
      </c>
      <c r="BQ619">
        <v>0</v>
      </c>
      <c r="BR619">
        <v>1</v>
      </c>
      <c r="BS619">
        <v>1</v>
      </c>
      <c r="BT619">
        <v>1</v>
      </c>
      <c r="BU619">
        <v>420</v>
      </c>
      <c r="BV619">
        <f>IF(テーブル1[[#This Row],[出発地施設緯度.世界測地系.]]="NA",テーブル1[[#This Row],[Olat]],テーブル1[[#This Row],[出発地施設緯度.世界測地系.]])</f>
        <v>35.509775963069302</v>
      </c>
      <c r="BW619">
        <f>IF(テーブル1[[#This Row],[出発地施設経度.世界測地系.]]="NA",テーブル1[[#This Row],[Olon]],テーブル1[[#This Row],[出発地施設経度.世界測地系.]])</f>
        <v>139.57462539002401</v>
      </c>
      <c r="BX619">
        <f>IF(テーブル1[[#This Row],[到着地施設緯度.世界測地系.]]="NA",テーブル1[[#This Row],[Dlat]],テーブル1[[#This Row],[到着地施設緯度.世界測地系.]])</f>
        <v>35.670649444919597</v>
      </c>
      <c r="BY619">
        <f>IF(テーブル1[[#This Row],[到着地施設経度.世界測地系.]]="NA",テーブル1[[#This Row],[Dlon]],テーブル1[[#This Row],[到着地施設経度.世界測地系.]])</f>
        <v>139.751468795639</v>
      </c>
      <c r="BZ619" t="s">
        <v>84</v>
      </c>
      <c r="CA619" t="s">
        <v>84</v>
      </c>
      <c r="CB619" t="s">
        <v>84</v>
      </c>
      <c r="CC619" t="s">
        <v>84</v>
      </c>
      <c r="CD619">
        <v>35.509775963069302</v>
      </c>
      <c r="CE619">
        <v>139.57462539002401</v>
      </c>
      <c r="CF619">
        <v>35.670649444919597</v>
      </c>
      <c r="CG619">
        <v>139.751468795639</v>
      </c>
    </row>
    <row r="620" spans="1:85" x14ac:dyDescent="0.4">
      <c r="B620">
        <v>195268</v>
      </c>
      <c r="C620" t="s">
        <v>154</v>
      </c>
      <c r="D620">
        <v>400</v>
      </c>
      <c r="E620" t="s">
        <v>78</v>
      </c>
      <c r="F620" s="1">
        <v>39784.596284722225</v>
      </c>
      <c r="G620" s="1">
        <v>39784.672523148147</v>
      </c>
      <c r="H620">
        <v>6587</v>
      </c>
      <c r="I620" t="str">
        <f>テーブル1[[#This Row],[出発地緯度]]&amp;","&amp;テーブル1[[#This Row],[出発地経度]]</f>
        <v>35.67388955471,139.743245129411</v>
      </c>
      <c r="J620" t="str">
        <f>テーブル1[[#This Row],[到着地緯度]]&amp;","&amp;テーブル1[[#This Row],[到着地経度]]</f>
        <v>35.4671180071735,139.619359339171</v>
      </c>
      <c r="M620" t="s">
        <v>83</v>
      </c>
      <c r="AB620" t="s">
        <v>84</v>
      </c>
      <c r="AD620" t="s">
        <v>84</v>
      </c>
      <c r="AF620" t="s">
        <v>84</v>
      </c>
      <c r="AH620" t="s">
        <v>84</v>
      </c>
      <c r="AJ620" t="s">
        <v>84</v>
      </c>
      <c r="AL620" t="s">
        <v>84</v>
      </c>
      <c r="AN620" t="s">
        <v>84</v>
      </c>
      <c r="AP620" t="s">
        <v>84</v>
      </c>
      <c r="AR620" t="s">
        <v>84</v>
      </c>
      <c r="AT620" t="s">
        <v>84</v>
      </c>
      <c r="AV620" t="s">
        <v>84</v>
      </c>
      <c r="AX620" t="s">
        <v>84</v>
      </c>
      <c r="AZ620" t="s">
        <v>84</v>
      </c>
      <c r="BB620" t="s">
        <v>84</v>
      </c>
      <c r="BD620">
        <v>5483</v>
      </c>
      <c r="BE620" t="s">
        <v>84</v>
      </c>
      <c r="BF620" t="s">
        <v>84</v>
      </c>
      <c r="BH620" t="s">
        <v>84</v>
      </c>
      <c r="BI620" t="s">
        <v>84</v>
      </c>
      <c r="BJ620" t="s">
        <v>84</v>
      </c>
      <c r="BK620" t="s">
        <v>84</v>
      </c>
      <c r="BM620" t="s">
        <v>84</v>
      </c>
      <c r="BN620" t="s">
        <v>84</v>
      </c>
      <c r="BO620" t="s">
        <v>84</v>
      </c>
      <c r="BQ620">
        <v>0</v>
      </c>
      <c r="BR620">
        <v>1</v>
      </c>
      <c r="BS620">
        <v>1</v>
      </c>
      <c r="BT620">
        <v>1</v>
      </c>
      <c r="BU620">
        <v>210</v>
      </c>
      <c r="BV620">
        <f>IF(テーブル1[[#This Row],[出発地施設緯度.世界測地系.]]="NA",テーブル1[[#This Row],[Olat]],テーブル1[[#This Row],[出発地施設緯度.世界測地系.]])</f>
        <v>35.673889554710001</v>
      </c>
      <c r="BW620">
        <f>IF(テーブル1[[#This Row],[出発地施設経度.世界測地系.]]="NA",テーブル1[[#This Row],[Olon]],テーブル1[[#This Row],[出発地施設経度.世界測地系.]])</f>
        <v>139.74324512941101</v>
      </c>
      <c r="BX620">
        <f>IF(テーブル1[[#This Row],[到着地施設緯度.世界測地系.]]="NA",テーブル1[[#This Row],[Dlat]],テーブル1[[#This Row],[到着地施設緯度.世界測地系.]])</f>
        <v>35.467118007173497</v>
      </c>
      <c r="BY620">
        <f>IF(テーブル1[[#This Row],[到着地施設経度.世界測地系.]]="NA",テーブル1[[#This Row],[Dlon]],テーブル1[[#This Row],[到着地施設経度.世界測地系.]])</f>
        <v>139.61935933917101</v>
      </c>
      <c r="BZ620" t="s">
        <v>84</v>
      </c>
      <c r="CA620" t="s">
        <v>84</v>
      </c>
      <c r="CB620" t="s">
        <v>84</v>
      </c>
      <c r="CC620" t="s">
        <v>84</v>
      </c>
      <c r="CD620">
        <v>35.673889554710001</v>
      </c>
      <c r="CE620">
        <v>139.74324512941101</v>
      </c>
      <c r="CF620">
        <v>35.467118007173497</v>
      </c>
      <c r="CG620">
        <v>139.61935933917101</v>
      </c>
    </row>
    <row r="621" spans="1:85" x14ac:dyDescent="0.4">
      <c r="B621">
        <v>195624</v>
      </c>
      <c r="C621" t="s">
        <v>154</v>
      </c>
      <c r="D621">
        <v>400</v>
      </c>
      <c r="E621" t="s">
        <v>78</v>
      </c>
      <c r="F621" s="1">
        <v>39785.408009259256</v>
      </c>
      <c r="G621" s="1">
        <v>39785.414351851854</v>
      </c>
      <c r="H621">
        <v>548</v>
      </c>
      <c r="I621" t="str">
        <f>テーブル1[[#This Row],[出発地緯度]]&amp;","&amp;テーブル1[[#This Row],[出発地経度]]</f>
        <v>35.4766451921868,139.613866056687</v>
      </c>
      <c r="J621" t="str">
        <f>テーブル1[[#This Row],[到着地緯度]]&amp;","&amp;テーブル1[[#This Row],[到着地経度]]</f>
        <v>35.474928608163,139.604269232737</v>
      </c>
      <c r="M621" t="s">
        <v>83</v>
      </c>
      <c r="AB621" t="s">
        <v>84</v>
      </c>
      <c r="AD621" t="s">
        <v>84</v>
      </c>
      <c r="AF621" t="s">
        <v>84</v>
      </c>
      <c r="AH621" t="s">
        <v>84</v>
      </c>
      <c r="AJ621" t="s">
        <v>84</v>
      </c>
      <c r="AL621" t="s">
        <v>84</v>
      </c>
      <c r="AN621" t="s">
        <v>84</v>
      </c>
      <c r="AP621" t="s">
        <v>84</v>
      </c>
      <c r="AR621" t="s">
        <v>84</v>
      </c>
      <c r="AT621" t="s">
        <v>84</v>
      </c>
      <c r="AV621" t="s">
        <v>84</v>
      </c>
      <c r="AX621" t="s">
        <v>84</v>
      </c>
      <c r="AZ621" t="s">
        <v>84</v>
      </c>
      <c r="BB621" t="s">
        <v>84</v>
      </c>
      <c r="BD621">
        <v>5694</v>
      </c>
      <c r="BE621" t="s">
        <v>84</v>
      </c>
      <c r="BF621" t="s">
        <v>84</v>
      </c>
      <c r="BH621" t="s">
        <v>84</v>
      </c>
      <c r="BI621" t="s">
        <v>84</v>
      </c>
      <c r="BJ621" t="s">
        <v>84</v>
      </c>
      <c r="BK621" t="s">
        <v>84</v>
      </c>
      <c r="BM621" t="s">
        <v>84</v>
      </c>
      <c r="BN621" t="s">
        <v>84</v>
      </c>
      <c r="BO621" t="s">
        <v>84</v>
      </c>
      <c r="BQ621">
        <v>0</v>
      </c>
      <c r="BR621">
        <v>1</v>
      </c>
      <c r="BS621">
        <v>1</v>
      </c>
      <c r="BT621">
        <v>1</v>
      </c>
      <c r="BU621">
        <v>210</v>
      </c>
      <c r="BV621">
        <f>IF(テーブル1[[#This Row],[出発地施設緯度.世界測地系.]]="NA",テーブル1[[#This Row],[Olat]],テーブル1[[#This Row],[出発地施設緯度.世界測地系.]])</f>
        <v>35.476645192186801</v>
      </c>
      <c r="BW621">
        <f>IF(テーブル1[[#This Row],[出発地施設経度.世界測地系.]]="NA",テーブル1[[#This Row],[Olon]],テーブル1[[#This Row],[出発地施設経度.世界測地系.]])</f>
        <v>139.61386605668699</v>
      </c>
      <c r="BX621">
        <f>IF(テーブル1[[#This Row],[到着地施設緯度.世界測地系.]]="NA",テーブル1[[#This Row],[Dlat]],テーブル1[[#This Row],[到着地施設緯度.世界測地系.]])</f>
        <v>35.474928608162998</v>
      </c>
      <c r="BY621">
        <f>IF(テーブル1[[#This Row],[到着地施設経度.世界測地系.]]="NA",テーブル1[[#This Row],[Dlon]],テーブル1[[#This Row],[到着地施設経度.世界測地系.]])</f>
        <v>139.60426923273701</v>
      </c>
      <c r="BZ621" t="s">
        <v>84</v>
      </c>
      <c r="CA621" t="s">
        <v>84</v>
      </c>
      <c r="CB621" t="s">
        <v>84</v>
      </c>
      <c r="CC621" t="s">
        <v>84</v>
      </c>
      <c r="CD621">
        <v>35.476645192186801</v>
      </c>
      <c r="CE621">
        <v>139.61386605668699</v>
      </c>
      <c r="CF621">
        <v>35.474928608162998</v>
      </c>
      <c r="CG621">
        <v>139.60426923273701</v>
      </c>
    </row>
    <row r="622" spans="1:85" x14ac:dyDescent="0.4">
      <c r="B622">
        <v>196177</v>
      </c>
      <c r="C622" t="s">
        <v>154</v>
      </c>
      <c r="D622">
        <v>400</v>
      </c>
      <c r="E622" t="s">
        <v>78</v>
      </c>
      <c r="F622" s="1">
        <v>39785.725925925923</v>
      </c>
      <c r="G622" s="1">
        <v>39786.407719907409</v>
      </c>
      <c r="H622">
        <v>58907</v>
      </c>
      <c r="I622" t="str">
        <f>テーブル1[[#This Row],[出発地緯度]]&amp;","&amp;テーブル1[[#This Row],[出発地経度]]</f>
        <v>35.4439759566335,139.635055601226</v>
      </c>
      <c r="J622" t="str">
        <f>テーブル1[[#This Row],[到着地緯度]]&amp;","&amp;テーブル1[[#This Row],[到着地経度]]</f>
        <v>35.3663260599791,139.549058618723</v>
      </c>
      <c r="M622" t="s">
        <v>87</v>
      </c>
      <c r="N622" t="s">
        <v>82</v>
      </c>
      <c r="O622" t="s">
        <v>82</v>
      </c>
      <c r="P622" t="s">
        <v>83</v>
      </c>
      <c r="AB622">
        <v>420</v>
      </c>
      <c r="AC622" s="1">
        <v>39785.758344907408</v>
      </c>
      <c r="AD622">
        <v>420</v>
      </c>
      <c r="AE622" s="1">
        <v>39786.315312500003</v>
      </c>
      <c r="AF622">
        <v>210</v>
      </c>
      <c r="AG622" s="1">
        <v>39786.390949074077</v>
      </c>
      <c r="AH622" t="s">
        <v>84</v>
      </c>
      <c r="AJ622" t="s">
        <v>84</v>
      </c>
      <c r="AL622" t="s">
        <v>84</v>
      </c>
      <c r="AN622" t="s">
        <v>84</v>
      </c>
      <c r="AP622" t="s">
        <v>84</v>
      </c>
      <c r="AR622" t="s">
        <v>84</v>
      </c>
      <c r="AT622" t="s">
        <v>84</v>
      </c>
      <c r="AV622" t="s">
        <v>84</v>
      </c>
      <c r="AX622" t="s">
        <v>84</v>
      </c>
      <c r="AZ622" t="s">
        <v>84</v>
      </c>
      <c r="BB622" t="s">
        <v>84</v>
      </c>
      <c r="BD622">
        <v>5983</v>
      </c>
      <c r="BE622" t="s">
        <v>84</v>
      </c>
      <c r="BF622" t="s">
        <v>84</v>
      </c>
      <c r="BH622" t="s">
        <v>84</v>
      </c>
      <c r="BI622" t="s">
        <v>84</v>
      </c>
      <c r="BJ622" t="s">
        <v>84</v>
      </c>
      <c r="BK622" t="s">
        <v>84</v>
      </c>
      <c r="BM622" t="s">
        <v>84</v>
      </c>
      <c r="BN622" t="s">
        <v>84</v>
      </c>
      <c r="BO622" t="s">
        <v>84</v>
      </c>
      <c r="BQ622">
        <v>0</v>
      </c>
      <c r="BR622">
        <v>1</v>
      </c>
      <c r="BS622">
        <v>1</v>
      </c>
      <c r="BT622">
        <v>1</v>
      </c>
      <c r="BU622">
        <v>200</v>
      </c>
      <c r="BV622">
        <f>IF(テーブル1[[#This Row],[出発地施設緯度.世界測地系.]]="NA",テーブル1[[#This Row],[Olat]],テーブル1[[#This Row],[出発地施設緯度.世界測地系.]])</f>
        <v>35.443975956633501</v>
      </c>
      <c r="BW622">
        <f>IF(テーブル1[[#This Row],[出発地施設経度.世界測地系.]]="NA",テーブル1[[#This Row],[Olon]],テーブル1[[#This Row],[出発地施設経度.世界測地系.]])</f>
        <v>139.63505560122599</v>
      </c>
      <c r="BX622">
        <f>IF(テーブル1[[#This Row],[到着地施設緯度.世界測地系.]]="NA",テーブル1[[#This Row],[Dlat]],テーブル1[[#This Row],[到着地施設緯度.世界測地系.]])</f>
        <v>35.366326059979102</v>
      </c>
      <c r="BY622">
        <f>IF(テーブル1[[#This Row],[到着地施設経度.世界測地系.]]="NA",テーブル1[[#This Row],[Dlon]],テーブル1[[#This Row],[到着地施設経度.世界測地系.]])</f>
        <v>139.549058618723</v>
      </c>
      <c r="BZ622" t="s">
        <v>84</v>
      </c>
      <c r="CA622" t="s">
        <v>84</v>
      </c>
      <c r="CB622" t="s">
        <v>84</v>
      </c>
      <c r="CC622" t="s">
        <v>84</v>
      </c>
      <c r="CD622">
        <v>35.443975956633501</v>
      </c>
      <c r="CE622">
        <v>139.63505560122599</v>
      </c>
      <c r="CF622">
        <v>35.366326059979102</v>
      </c>
      <c r="CG622">
        <v>139.549058618723</v>
      </c>
    </row>
    <row r="623" spans="1:85" x14ac:dyDescent="0.4">
      <c r="B623">
        <v>196290</v>
      </c>
      <c r="C623" t="s">
        <v>154</v>
      </c>
      <c r="D623">
        <v>400</v>
      </c>
      <c r="E623" t="s">
        <v>78</v>
      </c>
      <c r="F623" s="1">
        <v>39786.551689814813</v>
      </c>
      <c r="G623" s="1">
        <v>39786.568692129629</v>
      </c>
      <c r="H623">
        <v>1469</v>
      </c>
      <c r="I623" t="str">
        <f>テーブル1[[#This Row],[出発地緯度]]&amp;","&amp;テーブル1[[#This Row],[出発地経度]]</f>
        <v>35.3675169524635,139.550195769447</v>
      </c>
      <c r="J623" t="str">
        <f>テーブル1[[#This Row],[到着地緯度]]&amp;","&amp;テーブル1[[#This Row],[到着地経度]]</f>
        <v>35.4435253365016,139.636868671402</v>
      </c>
      <c r="M623" t="s">
        <v>83</v>
      </c>
      <c r="AB623" t="s">
        <v>84</v>
      </c>
      <c r="AD623" t="s">
        <v>84</v>
      </c>
      <c r="AF623" t="s">
        <v>84</v>
      </c>
      <c r="AH623" t="s">
        <v>84</v>
      </c>
      <c r="AJ623" t="s">
        <v>84</v>
      </c>
      <c r="AL623" t="s">
        <v>84</v>
      </c>
      <c r="AN623" t="s">
        <v>84</v>
      </c>
      <c r="AP623" t="s">
        <v>84</v>
      </c>
      <c r="AR623" t="s">
        <v>84</v>
      </c>
      <c r="AT623" t="s">
        <v>84</v>
      </c>
      <c r="AV623" t="s">
        <v>84</v>
      </c>
      <c r="AX623" t="s">
        <v>84</v>
      </c>
      <c r="AZ623" t="s">
        <v>84</v>
      </c>
      <c r="BB623" t="s">
        <v>84</v>
      </c>
      <c r="BD623">
        <v>6031</v>
      </c>
      <c r="BE623" t="s">
        <v>84</v>
      </c>
      <c r="BF623" t="s">
        <v>84</v>
      </c>
      <c r="BH623" t="s">
        <v>84</v>
      </c>
      <c r="BI623" t="s">
        <v>84</v>
      </c>
      <c r="BJ623" t="s">
        <v>84</v>
      </c>
      <c r="BK623" t="s">
        <v>84</v>
      </c>
      <c r="BM623" t="s">
        <v>84</v>
      </c>
      <c r="BN623" t="s">
        <v>84</v>
      </c>
      <c r="BO623" t="s">
        <v>84</v>
      </c>
      <c r="BQ623">
        <v>0</v>
      </c>
      <c r="BR623">
        <v>1</v>
      </c>
      <c r="BS623">
        <v>1</v>
      </c>
      <c r="BT623">
        <v>1</v>
      </c>
      <c r="BU623">
        <v>210</v>
      </c>
      <c r="BV623">
        <f>IF(テーブル1[[#This Row],[出発地施設緯度.世界測地系.]]="NA",テーブル1[[#This Row],[Olat]],テーブル1[[#This Row],[出発地施設緯度.世界測地系.]])</f>
        <v>35.367516952463497</v>
      </c>
      <c r="BW623">
        <f>IF(テーブル1[[#This Row],[出発地施設経度.世界測地系.]]="NA",テーブル1[[#This Row],[Olon]],テーブル1[[#This Row],[出発地施設経度.世界測地系.]])</f>
        <v>139.55019576944699</v>
      </c>
      <c r="BX623">
        <f>IF(テーブル1[[#This Row],[到着地施設緯度.世界測地系.]]="NA",テーブル1[[#This Row],[Dlat]],テーブル1[[#This Row],[到着地施設緯度.世界測地系.]])</f>
        <v>35.443525336501601</v>
      </c>
      <c r="BY623">
        <f>IF(テーブル1[[#This Row],[到着地施設経度.世界測地系.]]="NA",テーブル1[[#This Row],[Dlon]],テーブル1[[#This Row],[到着地施設経度.世界測地系.]])</f>
        <v>139.636868671402</v>
      </c>
      <c r="BZ623" t="s">
        <v>84</v>
      </c>
      <c r="CA623" t="s">
        <v>84</v>
      </c>
      <c r="CB623" t="s">
        <v>84</v>
      </c>
      <c r="CC623" t="s">
        <v>84</v>
      </c>
      <c r="CD623">
        <v>35.367516952463497</v>
      </c>
      <c r="CE623">
        <v>139.55019576944699</v>
      </c>
      <c r="CF623">
        <v>35.443525336501601</v>
      </c>
      <c r="CG623">
        <v>139.636868671402</v>
      </c>
    </row>
    <row r="624" spans="1:85" x14ac:dyDescent="0.4">
      <c r="B624">
        <v>196861</v>
      </c>
      <c r="C624" t="s">
        <v>154</v>
      </c>
      <c r="D624">
        <v>400</v>
      </c>
      <c r="E624" t="s">
        <v>78</v>
      </c>
      <c r="F624" s="1">
        <v>39787.498599537037</v>
      </c>
      <c r="G624" s="1">
        <v>39787.618935185186</v>
      </c>
      <c r="H624">
        <v>10397</v>
      </c>
      <c r="I624" t="str">
        <f>テーブル1[[#This Row],[出発地緯度]]&amp;","&amp;テーブル1[[#This Row],[出発地経度]]</f>
        <v>35.4432678664775,139.637008171672</v>
      </c>
      <c r="J624" t="str">
        <f>テーブル1[[#This Row],[到着地緯度]]&amp;","&amp;テーブル1[[#This Row],[到着地経度]]</f>
        <v>35.367436461073,139.550195773153</v>
      </c>
      <c r="M624" t="s">
        <v>83</v>
      </c>
      <c r="N624" t="s">
        <v>82</v>
      </c>
      <c r="AB624">
        <v>420</v>
      </c>
      <c r="AC624" s="1">
        <v>39787.512141203704</v>
      </c>
      <c r="AD624" t="s">
        <v>84</v>
      </c>
      <c r="AF624" t="s">
        <v>84</v>
      </c>
      <c r="AH624" t="s">
        <v>84</v>
      </c>
      <c r="AJ624" t="s">
        <v>84</v>
      </c>
      <c r="AL624" t="s">
        <v>84</v>
      </c>
      <c r="AN624" t="s">
        <v>84</v>
      </c>
      <c r="AP624" t="s">
        <v>84</v>
      </c>
      <c r="AR624" t="s">
        <v>84</v>
      </c>
      <c r="AT624" t="s">
        <v>84</v>
      </c>
      <c r="AV624" t="s">
        <v>84</v>
      </c>
      <c r="AX624" t="s">
        <v>84</v>
      </c>
      <c r="AZ624" t="s">
        <v>84</v>
      </c>
      <c r="BB624" t="s">
        <v>84</v>
      </c>
      <c r="BD624">
        <v>6332</v>
      </c>
      <c r="BE624" t="s">
        <v>84</v>
      </c>
      <c r="BF624" t="s">
        <v>84</v>
      </c>
      <c r="BH624" t="s">
        <v>84</v>
      </c>
      <c r="BI624" t="s">
        <v>84</v>
      </c>
      <c r="BJ624" t="s">
        <v>84</v>
      </c>
      <c r="BK624" t="s">
        <v>84</v>
      </c>
      <c r="BM624" t="s">
        <v>84</v>
      </c>
      <c r="BN624" t="s">
        <v>84</v>
      </c>
      <c r="BO624" t="s">
        <v>84</v>
      </c>
      <c r="BQ624">
        <v>0</v>
      </c>
      <c r="BR624">
        <v>1</v>
      </c>
      <c r="BS624">
        <v>1</v>
      </c>
      <c r="BT624">
        <v>1</v>
      </c>
      <c r="BU624">
        <v>210</v>
      </c>
      <c r="BV624">
        <f>IF(テーブル1[[#This Row],[出発地施設緯度.世界測地系.]]="NA",テーブル1[[#This Row],[Olat]],テーブル1[[#This Row],[出発地施設緯度.世界測地系.]])</f>
        <v>35.443267866477498</v>
      </c>
      <c r="BW624">
        <f>IF(テーブル1[[#This Row],[出発地施設経度.世界測地系.]]="NA",テーブル1[[#This Row],[Olon]],テーブル1[[#This Row],[出発地施設経度.世界測地系.]])</f>
        <v>139.63700817167199</v>
      </c>
      <c r="BX624">
        <f>IF(テーブル1[[#This Row],[到着地施設緯度.世界測地系.]]="NA",テーブル1[[#This Row],[Dlat]],テーブル1[[#This Row],[到着地施設緯度.世界測地系.]])</f>
        <v>35.367436461072998</v>
      </c>
      <c r="BY624">
        <f>IF(テーブル1[[#This Row],[到着地施設経度.世界測地系.]]="NA",テーブル1[[#This Row],[Dlon]],テーブル1[[#This Row],[到着地施設経度.世界測地系.]])</f>
        <v>139.55019577315301</v>
      </c>
      <c r="BZ624" t="s">
        <v>84</v>
      </c>
      <c r="CA624" t="s">
        <v>84</v>
      </c>
      <c r="CB624" t="s">
        <v>84</v>
      </c>
      <c r="CC624" t="s">
        <v>84</v>
      </c>
      <c r="CD624">
        <v>35.443267866477498</v>
      </c>
      <c r="CE624">
        <v>139.63700817167199</v>
      </c>
      <c r="CF624">
        <v>35.367436461072998</v>
      </c>
      <c r="CG624">
        <v>139.55019577315301</v>
      </c>
    </row>
    <row r="625" spans="1:85" x14ac:dyDescent="0.4">
      <c r="B625">
        <v>196892</v>
      </c>
      <c r="C625" t="s">
        <v>154</v>
      </c>
      <c r="D625">
        <v>400</v>
      </c>
      <c r="E625" t="s">
        <v>78</v>
      </c>
      <c r="F625" s="1">
        <v>39787.619027777779</v>
      </c>
      <c r="G625" s="1">
        <v>39787.637928240743</v>
      </c>
      <c r="H625">
        <v>1633</v>
      </c>
      <c r="I625" t="str">
        <f>テーブル1[[#This Row],[出発地緯度]]&amp;","&amp;テーブル1[[#This Row],[出発地経度]]</f>
        <v>35.3681499760407,139.54969688173</v>
      </c>
      <c r="J625" t="str">
        <f>テーブル1[[#This Row],[到着地緯度]]&amp;","&amp;テーブル1[[#This Row],[到着地経度]]</f>
        <v>35.4433858472053,139.636627297871</v>
      </c>
      <c r="M625" t="s">
        <v>83</v>
      </c>
      <c r="AB625" t="s">
        <v>84</v>
      </c>
      <c r="AD625" t="s">
        <v>84</v>
      </c>
      <c r="AF625" t="s">
        <v>84</v>
      </c>
      <c r="AH625" t="s">
        <v>84</v>
      </c>
      <c r="AJ625" t="s">
        <v>84</v>
      </c>
      <c r="AL625" t="s">
        <v>84</v>
      </c>
      <c r="AN625" t="s">
        <v>84</v>
      </c>
      <c r="AP625" t="s">
        <v>84</v>
      </c>
      <c r="AR625" t="s">
        <v>84</v>
      </c>
      <c r="AT625" t="s">
        <v>84</v>
      </c>
      <c r="AV625" t="s">
        <v>84</v>
      </c>
      <c r="AX625" t="s">
        <v>84</v>
      </c>
      <c r="AZ625" t="s">
        <v>84</v>
      </c>
      <c r="BB625" t="s">
        <v>84</v>
      </c>
      <c r="BD625">
        <v>6344</v>
      </c>
      <c r="BE625" t="s">
        <v>84</v>
      </c>
      <c r="BF625" t="s">
        <v>84</v>
      </c>
      <c r="BH625" t="s">
        <v>84</v>
      </c>
      <c r="BI625" t="s">
        <v>84</v>
      </c>
      <c r="BJ625" t="s">
        <v>84</v>
      </c>
      <c r="BK625" t="s">
        <v>84</v>
      </c>
      <c r="BM625" t="s">
        <v>84</v>
      </c>
      <c r="BN625" t="s">
        <v>84</v>
      </c>
      <c r="BO625" t="s">
        <v>84</v>
      </c>
      <c r="BQ625">
        <v>0</v>
      </c>
      <c r="BR625">
        <v>1</v>
      </c>
      <c r="BS625">
        <v>1</v>
      </c>
      <c r="BT625">
        <v>1</v>
      </c>
      <c r="BU625">
        <v>210</v>
      </c>
      <c r="BV625">
        <f>IF(テーブル1[[#This Row],[出発地施設緯度.世界測地系.]]="NA",テーブル1[[#This Row],[Olat]],テーブル1[[#This Row],[出発地施設緯度.世界測地系.]])</f>
        <v>35.368149976040698</v>
      </c>
      <c r="BW625">
        <f>IF(テーブル1[[#This Row],[出発地施設経度.世界測地系.]]="NA",テーブル1[[#This Row],[Olon]],テーブル1[[#This Row],[出発地施設経度.世界測地系.]])</f>
        <v>139.54969688173</v>
      </c>
      <c r="BX625">
        <f>IF(テーブル1[[#This Row],[到着地施設緯度.世界測地系.]]="NA",テーブル1[[#This Row],[Dlat]],テーブル1[[#This Row],[到着地施設緯度.世界測地系.]])</f>
        <v>35.443385847205299</v>
      </c>
      <c r="BY625">
        <f>IF(テーブル1[[#This Row],[到着地施設経度.世界測地系.]]="NA",テーブル1[[#This Row],[Dlon]],テーブル1[[#This Row],[到着地施設経度.世界測地系.]])</f>
        <v>139.636627297871</v>
      </c>
      <c r="BZ625" t="s">
        <v>84</v>
      </c>
      <c r="CA625" t="s">
        <v>84</v>
      </c>
      <c r="CB625" t="s">
        <v>84</v>
      </c>
      <c r="CC625" t="s">
        <v>84</v>
      </c>
      <c r="CD625">
        <v>35.368149976040698</v>
      </c>
      <c r="CE625">
        <v>139.54969688173</v>
      </c>
      <c r="CF625">
        <v>35.443385847205299</v>
      </c>
      <c r="CG625">
        <v>139.636627297871</v>
      </c>
    </row>
    <row r="626" spans="1:85" x14ac:dyDescent="0.4">
      <c r="B626">
        <v>210086</v>
      </c>
      <c r="C626" t="s">
        <v>154</v>
      </c>
      <c r="D626">
        <v>400</v>
      </c>
      <c r="E626" t="s">
        <v>78</v>
      </c>
      <c r="F626" s="1">
        <v>39792.767372685186</v>
      </c>
      <c r="G626" s="1">
        <v>39792.875706018516</v>
      </c>
      <c r="H626">
        <v>9360</v>
      </c>
      <c r="I626" t="str">
        <f>テーブル1[[#This Row],[出発地緯度]]&amp;","&amp;テーブル1[[#This Row],[出発地経度]]</f>
        <v>35.4437077036916,139.636107026259</v>
      </c>
      <c r="J626" t="str">
        <f>テーブル1[[#This Row],[到着地緯度]]&amp;","&amp;テーブル1[[#This Row],[到着地経度]]</f>
        <v>35.3663796395229,139.525315688085</v>
      </c>
      <c r="M626" t="s">
        <v>83</v>
      </c>
      <c r="N626" t="s">
        <v>100</v>
      </c>
      <c r="AB626">
        <v>240</v>
      </c>
      <c r="AC626" s="1">
        <v>39792.796585648146</v>
      </c>
      <c r="AD626" t="s">
        <v>84</v>
      </c>
      <c r="AF626" t="s">
        <v>84</v>
      </c>
      <c r="AH626" t="s">
        <v>84</v>
      </c>
      <c r="AJ626" t="s">
        <v>84</v>
      </c>
      <c r="AL626" t="s">
        <v>84</v>
      </c>
      <c r="AN626" t="s">
        <v>84</v>
      </c>
      <c r="AP626" t="s">
        <v>84</v>
      </c>
      <c r="AR626" t="s">
        <v>84</v>
      </c>
      <c r="AT626" t="s">
        <v>84</v>
      </c>
      <c r="AV626" t="s">
        <v>84</v>
      </c>
      <c r="AX626" t="s">
        <v>84</v>
      </c>
      <c r="AZ626" t="s">
        <v>84</v>
      </c>
      <c r="BB626" t="s">
        <v>84</v>
      </c>
      <c r="BD626">
        <v>7957</v>
      </c>
      <c r="BE626" t="s">
        <v>84</v>
      </c>
      <c r="BF626" t="s">
        <v>84</v>
      </c>
      <c r="BH626" t="s">
        <v>84</v>
      </c>
      <c r="BI626" t="s">
        <v>84</v>
      </c>
      <c r="BJ626" t="s">
        <v>84</v>
      </c>
      <c r="BK626" t="s">
        <v>84</v>
      </c>
      <c r="BM626" t="s">
        <v>84</v>
      </c>
      <c r="BN626" t="s">
        <v>84</v>
      </c>
      <c r="BO626" t="s">
        <v>84</v>
      </c>
      <c r="BQ626">
        <v>0</v>
      </c>
      <c r="BR626">
        <v>1</v>
      </c>
      <c r="BS626">
        <v>1</v>
      </c>
      <c r="BT626">
        <v>1</v>
      </c>
      <c r="BU626">
        <v>210</v>
      </c>
      <c r="BV626">
        <f>IF(テーブル1[[#This Row],[出発地施設緯度.世界測地系.]]="NA",テーブル1[[#This Row],[Olat]],テーブル1[[#This Row],[出発地施設緯度.世界測地系.]])</f>
        <v>35.443707703691601</v>
      </c>
      <c r="BW626">
        <f>IF(テーブル1[[#This Row],[出発地施設経度.世界測地系.]]="NA",テーブル1[[#This Row],[Olon]],テーブル1[[#This Row],[出発地施設経度.世界測地系.]])</f>
        <v>139.636107026259</v>
      </c>
      <c r="BX626">
        <f>IF(テーブル1[[#This Row],[到着地施設緯度.世界測地系.]]="NA",テーブル1[[#This Row],[Dlat]],テーブル1[[#This Row],[到着地施設緯度.世界測地系.]])</f>
        <v>35.366379639522897</v>
      </c>
      <c r="BY626">
        <f>IF(テーブル1[[#This Row],[到着地施設経度.世界測地系.]]="NA",テーブル1[[#This Row],[Dlon]],テーブル1[[#This Row],[到着地施設経度.世界測地系.]])</f>
        <v>139.52531568808499</v>
      </c>
      <c r="BZ626" t="s">
        <v>84</v>
      </c>
      <c r="CA626" t="s">
        <v>84</v>
      </c>
      <c r="CB626" t="s">
        <v>84</v>
      </c>
      <c r="CC626" t="s">
        <v>84</v>
      </c>
      <c r="CD626">
        <v>35.443707703691601</v>
      </c>
      <c r="CE626">
        <v>139.636107026259</v>
      </c>
      <c r="CF626">
        <v>35.366379639522897</v>
      </c>
      <c r="CG626">
        <v>139.52531568808499</v>
      </c>
    </row>
    <row r="627" spans="1:85" x14ac:dyDescent="0.4">
      <c r="A627">
        <v>1</v>
      </c>
      <c r="B627">
        <v>210856</v>
      </c>
      <c r="C627" t="s">
        <v>154</v>
      </c>
      <c r="D627">
        <v>400</v>
      </c>
      <c r="E627" t="s">
        <v>78</v>
      </c>
      <c r="F627" s="1">
        <v>39794.368530092594</v>
      </c>
      <c r="G627" s="1">
        <v>39794.411840277775</v>
      </c>
      <c r="H627">
        <v>3742</v>
      </c>
      <c r="I627" t="str">
        <f>テーブル1[[#This Row],[出発地緯度]]&amp;","&amp;テーブル1[[#This Row],[出発地経度]]</f>
        <v>35.4500163335068,139.636369813942</v>
      </c>
      <c r="J627" t="str">
        <f>テーブル1[[#This Row],[到着地緯度]]&amp;","&amp;テーブル1[[#This Row],[到着地経度]]</f>
        <v>35.67388955471,139.743245129411</v>
      </c>
      <c r="M627" t="s">
        <v>83</v>
      </c>
      <c r="AB627" t="s">
        <v>84</v>
      </c>
      <c r="AD627" t="s">
        <v>84</v>
      </c>
      <c r="AF627" t="s">
        <v>84</v>
      </c>
      <c r="AH627" t="s">
        <v>84</v>
      </c>
      <c r="AJ627" t="s">
        <v>84</v>
      </c>
      <c r="AL627" t="s">
        <v>84</v>
      </c>
      <c r="AN627" t="s">
        <v>84</v>
      </c>
      <c r="AP627" t="s">
        <v>84</v>
      </c>
      <c r="AR627" t="s">
        <v>84</v>
      </c>
      <c r="AT627" t="s">
        <v>84</v>
      </c>
      <c r="AV627" t="s">
        <v>84</v>
      </c>
      <c r="AX627" t="s">
        <v>84</v>
      </c>
      <c r="AZ627" t="s">
        <v>84</v>
      </c>
      <c r="BB627" t="s">
        <v>84</v>
      </c>
      <c r="BD627">
        <v>8361</v>
      </c>
      <c r="BE627" t="s">
        <v>84</v>
      </c>
      <c r="BF627" t="s">
        <v>84</v>
      </c>
      <c r="BH627" t="s">
        <v>84</v>
      </c>
      <c r="BI627" t="s">
        <v>84</v>
      </c>
      <c r="BJ627" t="s">
        <v>84</v>
      </c>
      <c r="BK627" t="s">
        <v>84</v>
      </c>
      <c r="BM627" t="s">
        <v>84</v>
      </c>
      <c r="BN627" t="s">
        <v>84</v>
      </c>
      <c r="BO627" t="s">
        <v>84</v>
      </c>
      <c r="BQ627">
        <v>0</v>
      </c>
      <c r="BR627">
        <v>1</v>
      </c>
      <c r="BS627">
        <v>1</v>
      </c>
      <c r="BT627">
        <v>1</v>
      </c>
      <c r="BU627">
        <v>210</v>
      </c>
      <c r="BV627">
        <f>IF(テーブル1[[#This Row],[出発地施設緯度.世界測地系.]]="NA",テーブル1[[#This Row],[Olat]],テーブル1[[#This Row],[出発地施設緯度.世界測地系.]])</f>
        <v>35.450016333506802</v>
      </c>
      <c r="BW627">
        <f>IF(テーブル1[[#This Row],[出発地施設経度.世界測地系.]]="NA",テーブル1[[#This Row],[Olon]],テーブル1[[#This Row],[出発地施設経度.世界測地系.]])</f>
        <v>139.636369813942</v>
      </c>
      <c r="BX627">
        <f>IF(テーブル1[[#This Row],[到着地施設緯度.世界測地系.]]="NA",テーブル1[[#This Row],[Dlat]],テーブル1[[#This Row],[到着地施設緯度.世界測地系.]])</f>
        <v>35.673889554710001</v>
      </c>
      <c r="BY627">
        <f>IF(テーブル1[[#This Row],[到着地施設経度.世界測地系.]]="NA",テーブル1[[#This Row],[Dlon]],テーブル1[[#This Row],[到着地施設経度.世界測地系.]])</f>
        <v>139.74324512941101</v>
      </c>
      <c r="BZ627" t="s">
        <v>84</v>
      </c>
      <c r="CA627" t="s">
        <v>84</v>
      </c>
      <c r="CB627" t="s">
        <v>84</v>
      </c>
      <c r="CC627" t="s">
        <v>84</v>
      </c>
      <c r="CD627">
        <v>35.450016333506802</v>
      </c>
      <c r="CE627">
        <v>139.636369813942</v>
      </c>
      <c r="CF627">
        <v>35.673889554710001</v>
      </c>
      <c r="CG627">
        <v>139.74324512941101</v>
      </c>
    </row>
    <row r="628" spans="1:85" x14ac:dyDescent="0.4">
      <c r="B628">
        <v>211012</v>
      </c>
      <c r="C628" t="s">
        <v>154</v>
      </c>
      <c r="D628">
        <v>400</v>
      </c>
      <c r="E628" t="s">
        <v>78</v>
      </c>
      <c r="F628" s="1">
        <v>39794.538159722222</v>
      </c>
      <c r="G628" s="1">
        <v>39794.592662037037</v>
      </c>
      <c r="H628">
        <v>4709</v>
      </c>
      <c r="I628" t="str">
        <f>テーブル1[[#This Row],[出発地緯度]]&amp;","&amp;テーブル1[[#This Row],[出発地経度]]</f>
        <v>35.67388955471,139.743245129411</v>
      </c>
      <c r="J628" t="str">
        <f>テーブル1[[#This Row],[到着地緯度]]&amp;","&amp;テーブル1[[#This Row],[到着地経度]]</f>
        <v>35.7751054447499,139.303346801905</v>
      </c>
      <c r="M628" t="s">
        <v>83</v>
      </c>
      <c r="AB628" t="s">
        <v>84</v>
      </c>
      <c r="AD628" t="s">
        <v>84</v>
      </c>
      <c r="AF628" t="s">
        <v>84</v>
      </c>
      <c r="AH628" t="s">
        <v>84</v>
      </c>
      <c r="AJ628" t="s">
        <v>84</v>
      </c>
      <c r="AL628" t="s">
        <v>84</v>
      </c>
      <c r="AN628" t="s">
        <v>84</v>
      </c>
      <c r="AP628" t="s">
        <v>84</v>
      </c>
      <c r="AR628" t="s">
        <v>84</v>
      </c>
      <c r="AT628" t="s">
        <v>84</v>
      </c>
      <c r="AV628" t="s">
        <v>84</v>
      </c>
      <c r="AX628" t="s">
        <v>84</v>
      </c>
      <c r="AZ628" t="s">
        <v>84</v>
      </c>
      <c r="BB628" t="s">
        <v>84</v>
      </c>
      <c r="BD628">
        <v>8427</v>
      </c>
      <c r="BE628" t="s">
        <v>84</v>
      </c>
      <c r="BF628" t="s">
        <v>84</v>
      </c>
      <c r="BH628" t="s">
        <v>84</v>
      </c>
      <c r="BI628" t="s">
        <v>84</v>
      </c>
      <c r="BJ628" t="s">
        <v>84</v>
      </c>
      <c r="BK628" t="s">
        <v>84</v>
      </c>
      <c r="BM628" t="s">
        <v>84</v>
      </c>
      <c r="BN628" t="s">
        <v>84</v>
      </c>
      <c r="BO628" t="s">
        <v>84</v>
      </c>
      <c r="BQ628">
        <v>0</v>
      </c>
      <c r="BR628">
        <v>1</v>
      </c>
      <c r="BS628">
        <v>1</v>
      </c>
      <c r="BT628">
        <v>1</v>
      </c>
      <c r="BU628">
        <v>210</v>
      </c>
      <c r="BV628">
        <f>IF(テーブル1[[#This Row],[出発地施設緯度.世界測地系.]]="NA",テーブル1[[#This Row],[Olat]],テーブル1[[#This Row],[出発地施設緯度.世界測地系.]])</f>
        <v>35.673889554710001</v>
      </c>
      <c r="BW628">
        <f>IF(テーブル1[[#This Row],[出発地施設経度.世界測地系.]]="NA",テーブル1[[#This Row],[Olon]],テーブル1[[#This Row],[出発地施設経度.世界測地系.]])</f>
        <v>139.74324512941101</v>
      </c>
      <c r="BX628">
        <f>IF(テーブル1[[#This Row],[到着地施設緯度.世界測地系.]]="NA",テーブル1[[#This Row],[Dlat]],テーブル1[[#This Row],[到着地施設緯度.世界測地系.]])</f>
        <v>35.775105444749897</v>
      </c>
      <c r="BY628">
        <f>IF(テーブル1[[#This Row],[到着地施設経度.世界測地系.]]="NA",テーブル1[[#This Row],[Dlon]],テーブル1[[#This Row],[到着地施設経度.世界測地系.]])</f>
        <v>139.30334680190501</v>
      </c>
      <c r="BZ628" t="s">
        <v>84</v>
      </c>
      <c r="CA628" t="s">
        <v>84</v>
      </c>
      <c r="CB628" t="s">
        <v>84</v>
      </c>
      <c r="CC628" t="s">
        <v>84</v>
      </c>
      <c r="CD628">
        <v>35.673889554710001</v>
      </c>
      <c r="CE628">
        <v>139.74324512941101</v>
      </c>
      <c r="CF628">
        <v>35.775105444749897</v>
      </c>
      <c r="CG628">
        <v>139.30334680190501</v>
      </c>
    </row>
    <row r="629" spans="1:85" x14ac:dyDescent="0.4">
      <c r="B629">
        <v>211101</v>
      </c>
      <c r="C629" t="s">
        <v>154</v>
      </c>
      <c r="D629">
        <v>400</v>
      </c>
      <c r="E629" t="s">
        <v>78</v>
      </c>
      <c r="F629" s="1">
        <v>39794.623252314814</v>
      </c>
      <c r="G629" s="1">
        <v>39794.735046296293</v>
      </c>
      <c r="H629">
        <v>9659</v>
      </c>
      <c r="I629" t="str">
        <f>テーブル1[[#This Row],[出発地緯度]]&amp;","&amp;テーブル1[[#This Row],[出発地経度]]</f>
        <v>35.7900774745552,139.299409339494</v>
      </c>
      <c r="J629" t="str">
        <f>テーブル1[[#This Row],[到着地緯度]]&amp;","&amp;テーブル1[[#This Row],[到着地経度]]</f>
        <v>35.6976378306682,139.618216719376</v>
      </c>
      <c r="M629" t="s">
        <v>100</v>
      </c>
      <c r="AB629" t="s">
        <v>84</v>
      </c>
      <c r="AD629" t="s">
        <v>84</v>
      </c>
      <c r="AF629" t="s">
        <v>84</v>
      </c>
      <c r="AH629" t="s">
        <v>84</v>
      </c>
      <c r="AJ629" t="s">
        <v>84</v>
      </c>
      <c r="AL629" t="s">
        <v>84</v>
      </c>
      <c r="AN629" t="s">
        <v>84</v>
      </c>
      <c r="AP629" t="s">
        <v>84</v>
      </c>
      <c r="AR629" t="s">
        <v>84</v>
      </c>
      <c r="AT629" t="s">
        <v>84</v>
      </c>
      <c r="AV629" t="s">
        <v>84</v>
      </c>
      <c r="AX629" t="s">
        <v>84</v>
      </c>
      <c r="AZ629" t="s">
        <v>84</v>
      </c>
      <c r="BB629" t="s">
        <v>84</v>
      </c>
      <c r="BD629">
        <v>8470</v>
      </c>
      <c r="BE629" t="s">
        <v>84</v>
      </c>
      <c r="BF629" t="s">
        <v>84</v>
      </c>
      <c r="BH629" t="s">
        <v>84</v>
      </c>
      <c r="BI629" t="s">
        <v>84</v>
      </c>
      <c r="BJ629" t="s">
        <v>84</v>
      </c>
      <c r="BK629" t="s">
        <v>84</v>
      </c>
      <c r="BM629" t="s">
        <v>84</v>
      </c>
      <c r="BN629" t="s">
        <v>84</v>
      </c>
      <c r="BO629" t="s">
        <v>84</v>
      </c>
      <c r="BQ629">
        <v>0</v>
      </c>
      <c r="BR629">
        <v>1</v>
      </c>
      <c r="BS629">
        <v>1</v>
      </c>
      <c r="BT629">
        <v>1</v>
      </c>
      <c r="BU629">
        <v>240</v>
      </c>
      <c r="BV629">
        <f>IF(テーブル1[[#This Row],[出発地施設緯度.世界測地系.]]="NA",テーブル1[[#This Row],[Olat]],テーブル1[[#This Row],[出発地施設緯度.世界測地系.]])</f>
        <v>35.790077474555197</v>
      </c>
      <c r="BW629">
        <f>IF(テーブル1[[#This Row],[出発地施設経度.世界測地系.]]="NA",テーブル1[[#This Row],[Olon]],テーブル1[[#This Row],[出発地施設経度.世界測地系.]])</f>
        <v>139.29940933949399</v>
      </c>
      <c r="BX629">
        <f>IF(テーブル1[[#This Row],[到着地施設緯度.世界測地系.]]="NA",テーブル1[[#This Row],[Dlat]],テーブル1[[#This Row],[到着地施設緯度.世界測地系.]])</f>
        <v>35.697637830668199</v>
      </c>
      <c r="BY629">
        <f>IF(テーブル1[[#This Row],[到着地施設経度.世界測地系.]]="NA",テーブル1[[#This Row],[Dlon]],テーブル1[[#This Row],[到着地施設経度.世界測地系.]])</f>
        <v>139.61821671937599</v>
      </c>
      <c r="BZ629" t="s">
        <v>84</v>
      </c>
      <c r="CA629" t="s">
        <v>84</v>
      </c>
      <c r="CB629" t="s">
        <v>84</v>
      </c>
      <c r="CC629" t="s">
        <v>84</v>
      </c>
      <c r="CD629">
        <v>35.790077474555197</v>
      </c>
      <c r="CE629">
        <v>139.29940933949399</v>
      </c>
      <c r="CF629">
        <v>35.697637830668199</v>
      </c>
      <c r="CG629">
        <v>139.61821671937599</v>
      </c>
    </row>
    <row r="630" spans="1:85" x14ac:dyDescent="0.4">
      <c r="B630">
        <v>212586</v>
      </c>
      <c r="C630" t="s">
        <v>154</v>
      </c>
      <c r="D630">
        <v>400</v>
      </c>
      <c r="E630" t="s">
        <v>78</v>
      </c>
      <c r="F630" s="1">
        <v>39797.641875000001</v>
      </c>
      <c r="G630" s="1">
        <v>39797.660219907404</v>
      </c>
      <c r="H630">
        <v>1585</v>
      </c>
      <c r="I630" t="str">
        <f>テーブル1[[#This Row],[出発地緯度]]&amp;","&amp;テーブル1[[#This Row],[出発地経度]]</f>
        <v>35.443745365273,139.634138188035</v>
      </c>
      <c r="J630" t="str">
        <f>テーブル1[[#This Row],[到着地緯度]]&amp;","&amp;テーブル1[[#This Row],[到着地経度]]</f>
        <v>35.3678870092278,139.549986569781</v>
      </c>
      <c r="M630" t="s">
        <v>83</v>
      </c>
      <c r="AB630" t="s">
        <v>84</v>
      </c>
      <c r="AD630" t="s">
        <v>84</v>
      </c>
      <c r="AF630" t="s">
        <v>84</v>
      </c>
      <c r="AH630" t="s">
        <v>84</v>
      </c>
      <c r="AJ630" t="s">
        <v>84</v>
      </c>
      <c r="AL630" t="s">
        <v>84</v>
      </c>
      <c r="AN630" t="s">
        <v>84</v>
      </c>
      <c r="AP630" t="s">
        <v>84</v>
      </c>
      <c r="AR630" t="s">
        <v>84</v>
      </c>
      <c r="AT630" t="s">
        <v>84</v>
      </c>
      <c r="AV630" t="s">
        <v>84</v>
      </c>
      <c r="AX630" t="s">
        <v>84</v>
      </c>
      <c r="AZ630" t="s">
        <v>84</v>
      </c>
      <c r="BB630" t="s">
        <v>84</v>
      </c>
      <c r="BD630">
        <v>9219</v>
      </c>
      <c r="BE630" t="s">
        <v>84</v>
      </c>
      <c r="BF630" t="s">
        <v>84</v>
      </c>
      <c r="BH630" t="s">
        <v>84</v>
      </c>
      <c r="BI630" t="s">
        <v>84</v>
      </c>
      <c r="BJ630" t="s">
        <v>84</v>
      </c>
      <c r="BK630" t="s">
        <v>84</v>
      </c>
      <c r="BM630" t="s">
        <v>84</v>
      </c>
      <c r="BN630" t="s">
        <v>84</v>
      </c>
      <c r="BO630" t="s">
        <v>84</v>
      </c>
      <c r="BQ630">
        <v>0</v>
      </c>
      <c r="BR630">
        <v>1</v>
      </c>
      <c r="BS630">
        <v>1</v>
      </c>
      <c r="BT630">
        <v>1</v>
      </c>
      <c r="BU630">
        <v>210</v>
      </c>
      <c r="BV630">
        <f>IF(テーブル1[[#This Row],[出発地施設緯度.世界測地系.]]="NA",テーブル1[[#This Row],[Olat]],テーブル1[[#This Row],[出発地施設緯度.世界測地系.]])</f>
        <v>35.443745365273003</v>
      </c>
      <c r="BW630">
        <f>IF(テーブル1[[#This Row],[出発地施設経度.世界測地系.]]="NA",テーブル1[[#This Row],[Olon]],テーブル1[[#This Row],[出発地施設経度.世界測地系.]])</f>
        <v>139.634138188035</v>
      </c>
      <c r="BX630">
        <f>IF(テーブル1[[#This Row],[到着地施設緯度.世界測地系.]]="NA",テーブル1[[#This Row],[Dlat]],テーブル1[[#This Row],[到着地施設緯度.世界測地系.]])</f>
        <v>35.3678870092278</v>
      </c>
      <c r="BY630">
        <f>IF(テーブル1[[#This Row],[到着地施設経度.世界測地系.]]="NA",テーブル1[[#This Row],[Dlon]],テーブル1[[#This Row],[到着地施設経度.世界測地系.]])</f>
        <v>139.549986569781</v>
      </c>
      <c r="BZ630" t="s">
        <v>84</v>
      </c>
      <c r="CA630" t="s">
        <v>84</v>
      </c>
      <c r="CB630" t="s">
        <v>84</v>
      </c>
      <c r="CC630" t="s">
        <v>84</v>
      </c>
      <c r="CD630">
        <v>35.443745365273003</v>
      </c>
      <c r="CE630">
        <v>139.634138188035</v>
      </c>
      <c r="CF630">
        <v>35.3678870092278</v>
      </c>
      <c r="CG630">
        <v>139.549986569781</v>
      </c>
    </row>
    <row r="631" spans="1:85" x14ac:dyDescent="0.4">
      <c r="A631">
        <v>1</v>
      </c>
      <c r="B631">
        <v>224186</v>
      </c>
      <c r="C631" t="s">
        <v>154</v>
      </c>
      <c r="D631">
        <v>400</v>
      </c>
      <c r="E631" t="s">
        <v>78</v>
      </c>
      <c r="F631" s="1">
        <v>39800.500868055555</v>
      </c>
      <c r="G631" s="1">
        <v>39800.519097222219</v>
      </c>
      <c r="H631">
        <v>1575</v>
      </c>
      <c r="I631" t="str">
        <f>テーブル1[[#This Row],[出発地緯度]]&amp;","&amp;テーブル1[[#This Row],[出発地経度]]</f>
        <v>35.4416585626187,139.632657707078</v>
      </c>
      <c r="J631" t="str">
        <f>テーブル1[[#This Row],[到着地緯度]]&amp;","&amp;テーブル1[[#This Row],[到着地経度]]</f>
        <v>35.3680962144942,139.551569128718</v>
      </c>
      <c r="M631" t="s">
        <v>83</v>
      </c>
      <c r="AB631" t="s">
        <v>84</v>
      </c>
      <c r="AD631" t="s">
        <v>84</v>
      </c>
      <c r="AF631" t="s">
        <v>84</v>
      </c>
      <c r="AH631" t="s">
        <v>84</v>
      </c>
      <c r="AJ631" t="s">
        <v>84</v>
      </c>
      <c r="AL631" t="s">
        <v>84</v>
      </c>
      <c r="AN631" t="s">
        <v>84</v>
      </c>
      <c r="AP631" t="s">
        <v>84</v>
      </c>
      <c r="AR631" t="s">
        <v>84</v>
      </c>
      <c r="AT631" t="s">
        <v>84</v>
      </c>
      <c r="AV631" t="s">
        <v>84</v>
      </c>
      <c r="AX631" t="s">
        <v>84</v>
      </c>
      <c r="AZ631" t="s">
        <v>84</v>
      </c>
      <c r="BB631" t="s">
        <v>84</v>
      </c>
      <c r="BD631">
        <v>9975</v>
      </c>
      <c r="BE631" t="s">
        <v>84</v>
      </c>
      <c r="BF631" t="s">
        <v>84</v>
      </c>
      <c r="BH631" t="s">
        <v>84</v>
      </c>
      <c r="BI631" t="s">
        <v>84</v>
      </c>
      <c r="BJ631" t="s">
        <v>84</v>
      </c>
      <c r="BK631" t="s">
        <v>84</v>
      </c>
      <c r="BM631" t="s">
        <v>84</v>
      </c>
      <c r="BN631" t="s">
        <v>84</v>
      </c>
      <c r="BO631" t="s">
        <v>84</v>
      </c>
      <c r="BQ631">
        <v>0</v>
      </c>
      <c r="BR631">
        <v>1</v>
      </c>
      <c r="BS631">
        <v>1</v>
      </c>
      <c r="BT631">
        <v>1</v>
      </c>
      <c r="BU631">
        <v>210</v>
      </c>
      <c r="BV631">
        <f>IF(テーブル1[[#This Row],[出発地施設緯度.世界測地系.]]="NA",テーブル1[[#This Row],[Olat]],テーブル1[[#This Row],[出発地施設緯度.世界測地系.]])</f>
        <v>35.441658562618699</v>
      </c>
      <c r="BW631">
        <f>IF(テーブル1[[#This Row],[出発地施設経度.世界測地系.]]="NA",テーブル1[[#This Row],[Olon]],テーブル1[[#This Row],[出発地施設経度.世界測地系.]])</f>
        <v>139.63265770707801</v>
      </c>
      <c r="BX631">
        <f>IF(テーブル1[[#This Row],[到着地施設緯度.世界測地系.]]="NA",テーブル1[[#This Row],[Dlat]],テーブル1[[#This Row],[到着地施設緯度.世界測地系.]])</f>
        <v>35.368096214494201</v>
      </c>
      <c r="BY631">
        <f>IF(テーブル1[[#This Row],[到着地施設経度.世界測地系.]]="NA",テーブル1[[#This Row],[Dlon]],テーブル1[[#This Row],[到着地施設経度.世界測地系.]])</f>
        <v>139.551569128718</v>
      </c>
      <c r="BZ631" t="s">
        <v>84</v>
      </c>
      <c r="CA631" t="s">
        <v>84</v>
      </c>
      <c r="CB631" t="s">
        <v>84</v>
      </c>
      <c r="CC631" t="s">
        <v>84</v>
      </c>
      <c r="CD631">
        <v>35.441658562618699</v>
      </c>
      <c r="CE631">
        <v>139.63265770707801</v>
      </c>
      <c r="CF631">
        <v>35.368096214494201</v>
      </c>
      <c r="CG631">
        <v>139.551569128718</v>
      </c>
    </row>
    <row r="632" spans="1:85" x14ac:dyDescent="0.4">
      <c r="B632">
        <v>224239</v>
      </c>
      <c r="C632" t="s">
        <v>154</v>
      </c>
      <c r="D632">
        <v>400</v>
      </c>
      <c r="E632" t="s">
        <v>78</v>
      </c>
      <c r="F632" s="1">
        <v>39800.669039351851</v>
      </c>
      <c r="G632" s="1">
        <v>39800.685474537036</v>
      </c>
      <c r="H632">
        <v>1420</v>
      </c>
      <c r="I632" t="str">
        <f>テーブル1[[#This Row],[出発地緯度]]&amp;","&amp;テーブル1[[#This Row],[出発地経度]]</f>
        <v>35.3635579035688,139.551778320319</v>
      </c>
      <c r="J632" t="str">
        <f>テーブル1[[#This Row],[到着地緯度]]&amp;","&amp;テーブル1[[#This Row],[到着地経度]]</f>
        <v>35.4436165229075,139.636648785465</v>
      </c>
      <c r="M632" t="s">
        <v>83</v>
      </c>
      <c r="AB632" t="s">
        <v>84</v>
      </c>
      <c r="AD632" t="s">
        <v>84</v>
      </c>
      <c r="AF632" t="s">
        <v>84</v>
      </c>
      <c r="AH632" t="s">
        <v>84</v>
      </c>
      <c r="AJ632" t="s">
        <v>84</v>
      </c>
      <c r="AL632" t="s">
        <v>84</v>
      </c>
      <c r="AN632" t="s">
        <v>84</v>
      </c>
      <c r="AP632" t="s">
        <v>84</v>
      </c>
      <c r="AR632" t="s">
        <v>84</v>
      </c>
      <c r="AT632" t="s">
        <v>84</v>
      </c>
      <c r="AV632" t="s">
        <v>84</v>
      </c>
      <c r="AX632" t="s">
        <v>84</v>
      </c>
      <c r="AZ632" t="s">
        <v>84</v>
      </c>
      <c r="BB632" t="s">
        <v>84</v>
      </c>
      <c r="BD632">
        <v>10021</v>
      </c>
      <c r="BE632" t="s">
        <v>84</v>
      </c>
      <c r="BF632" t="s">
        <v>84</v>
      </c>
      <c r="BH632" t="s">
        <v>84</v>
      </c>
      <c r="BI632" t="s">
        <v>84</v>
      </c>
      <c r="BJ632" t="s">
        <v>84</v>
      </c>
      <c r="BK632" t="s">
        <v>84</v>
      </c>
      <c r="BM632" t="s">
        <v>84</v>
      </c>
      <c r="BN632" t="s">
        <v>84</v>
      </c>
      <c r="BO632" t="s">
        <v>84</v>
      </c>
      <c r="BQ632">
        <v>0</v>
      </c>
      <c r="BR632">
        <v>1</v>
      </c>
      <c r="BS632">
        <v>1</v>
      </c>
      <c r="BT632">
        <v>1</v>
      </c>
      <c r="BU632">
        <v>210</v>
      </c>
      <c r="BV632">
        <f>IF(テーブル1[[#This Row],[出発地施設緯度.世界測地系.]]="NA",テーブル1[[#This Row],[Olat]],テーブル1[[#This Row],[出発地施設緯度.世界測地系.]])</f>
        <v>35.363557903568797</v>
      </c>
      <c r="BW632">
        <f>IF(テーブル1[[#This Row],[出発地施設経度.世界測地系.]]="NA",テーブル1[[#This Row],[Olon]],テーブル1[[#This Row],[出発地施設経度.世界測地系.]])</f>
        <v>139.55177832031899</v>
      </c>
      <c r="BX632">
        <f>IF(テーブル1[[#This Row],[到着地施設緯度.世界測地系.]]="NA",テーブル1[[#This Row],[Dlat]],テーブル1[[#This Row],[到着地施設緯度.世界測地系.]])</f>
        <v>35.443616522907497</v>
      </c>
      <c r="BY632">
        <f>IF(テーブル1[[#This Row],[到着地施設経度.世界測地系.]]="NA",テーブル1[[#This Row],[Dlon]],テーブル1[[#This Row],[到着地施設経度.世界測地系.]])</f>
        <v>139.63664878546501</v>
      </c>
      <c r="BZ632" t="s">
        <v>84</v>
      </c>
      <c r="CA632" t="s">
        <v>84</v>
      </c>
      <c r="CB632" t="s">
        <v>84</v>
      </c>
      <c r="CC632" t="s">
        <v>84</v>
      </c>
      <c r="CD632">
        <v>35.363557903568797</v>
      </c>
      <c r="CE632">
        <v>139.55177832031899</v>
      </c>
      <c r="CF632">
        <v>35.443616522907497</v>
      </c>
      <c r="CG632">
        <v>139.63664878546501</v>
      </c>
    </row>
    <row r="633" spans="1:85" x14ac:dyDescent="0.4">
      <c r="A633">
        <v>1</v>
      </c>
      <c r="B633">
        <v>224523</v>
      </c>
      <c r="C633" t="s">
        <v>154</v>
      </c>
      <c r="D633">
        <v>400</v>
      </c>
      <c r="E633" t="s">
        <v>78</v>
      </c>
      <c r="F633" s="1">
        <v>39801.399201388886</v>
      </c>
      <c r="G633" s="1">
        <v>39801.413831018515</v>
      </c>
      <c r="H633">
        <v>1264</v>
      </c>
      <c r="I633" t="str">
        <f>テーブル1[[#This Row],[出発地緯度]]&amp;","&amp;テーブル1[[#This Row],[出発地経度]]</f>
        <v>35.4515290141774,139.633076117827</v>
      </c>
      <c r="J633" t="str">
        <f>テーブル1[[#This Row],[到着地緯度]]&amp;","&amp;テーブル1[[#This Row],[到着地経度]]</f>
        <v>35.4894286246019,139.608126144746</v>
      </c>
      <c r="M633" t="s">
        <v>83</v>
      </c>
      <c r="AB633" t="s">
        <v>84</v>
      </c>
      <c r="AD633" t="s">
        <v>84</v>
      </c>
      <c r="AF633" t="s">
        <v>84</v>
      </c>
      <c r="AH633" t="s">
        <v>84</v>
      </c>
      <c r="AJ633" t="s">
        <v>84</v>
      </c>
      <c r="AL633" t="s">
        <v>84</v>
      </c>
      <c r="AN633" t="s">
        <v>84</v>
      </c>
      <c r="AP633" t="s">
        <v>84</v>
      </c>
      <c r="AR633" t="s">
        <v>84</v>
      </c>
      <c r="AT633" t="s">
        <v>84</v>
      </c>
      <c r="AV633" t="s">
        <v>84</v>
      </c>
      <c r="AX633" t="s">
        <v>84</v>
      </c>
      <c r="AZ633" t="s">
        <v>84</v>
      </c>
      <c r="BB633" t="s">
        <v>84</v>
      </c>
      <c r="BD633">
        <v>10218</v>
      </c>
      <c r="BE633" t="s">
        <v>84</v>
      </c>
      <c r="BF633" t="s">
        <v>84</v>
      </c>
      <c r="BH633" t="s">
        <v>84</v>
      </c>
      <c r="BI633" t="s">
        <v>84</v>
      </c>
      <c r="BJ633" t="s">
        <v>84</v>
      </c>
      <c r="BK633" t="s">
        <v>84</v>
      </c>
      <c r="BM633" t="s">
        <v>84</v>
      </c>
      <c r="BN633" t="s">
        <v>84</v>
      </c>
      <c r="BO633" t="s">
        <v>84</v>
      </c>
      <c r="BQ633">
        <v>0</v>
      </c>
      <c r="BR633">
        <v>1</v>
      </c>
      <c r="BS633">
        <v>1</v>
      </c>
      <c r="BT633">
        <v>1</v>
      </c>
      <c r="BU633">
        <v>210</v>
      </c>
      <c r="BV633">
        <f>IF(テーブル1[[#This Row],[出発地施設緯度.世界測地系.]]="NA",テーブル1[[#This Row],[Olat]],テーブル1[[#This Row],[出発地施設緯度.世界測地系.]])</f>
        <v>35.451529014177403</v>
      </c>
      <c r="BW633">
        <f>IF(テーブル1[[#This Row],[出発地施設経度.世界測地系.]]="NA",テーブル1[[#This Row],[Olon]],テーブル1[[#This Row],[出発地施設経度.世界測地系.]])</f>
        <v>139.63307611782699</v>
      </c>
      <c r="BX633">
        <f>IF(テーブル1[[#This Row],[到着地施設緯度.世界測地系.]]="NA",テーブル1[[#This Row],[Dlat]],テーブル1[[#This Row],[到着地施設緯度.世界測地系.]])</f>
        <v>35.489428624601899</v>
      </c>
      <c r="BY633">
        <f>IF(テーブル1[[#This Row],[到着地施設経度.世界測地系.]]="NA",テーブル1[[#This Row],[Dlon]],テーブル1[[#This Row],[到着地施設経度.世界測地系.]])</f>
        <v>139.608126144746</v>
      </c>
      <c r="BZ633" t="s">
        <v>84</v>
      </c>
      <c r="CA633" t="s">
        <v>84</v>
      </c>
      <c r="CB633" t="s">
        <v>84</v>
      </c>
      <c r="CC633" t="s">
        <v>84</v>
      </c>
      <c r="CD633">
        <v>35.451529014177403</v>
      </c>
      <c r="CE633">
        <v>139.63307611782699</v>
      </c>
      <c r="CF633">
        <v>35.489428624601899</v>
      </c>
      <c r="CG633">
        <v>139.608126144746</v>
      </c>
    </row>
    <row r="634" spans="1:85" x14ac:dyDescent="0.4">
      <c r="B634">
        <v>224549</v>
      </c>
      <c r="C634" t="s">
        <v>154</v>
      </c>
      <c r="D634">
        <v>400</v>
      </c>
      <c r="E634" t="s">
        <v>78</v>
      </c>
      <c r="F634" s="1">
        <v>39801.481539351851</v>
      </c>
      <c r="G634" s="1">
        <v>39801.496446759258</v>
      </c>
      <c r="H634">
        <v>1288</v>
      </c>
      <c r="I634" t="str">
        <f>テーブル1[[#This Row],[出発地緯度]]&amp;","&amp;テーブル1[[#This Row],[出発地経度]]</f>
        <v>35.4905981847,139.607278561282</v>
      </c>
      <c r="J634" t="str">
        <f>テーブル1[[#This Row],[到着地緯度]]&amp;","&amp;テーブル1[[#This Row],[到着地経度]]</f>
        <v>35.4447055095211,139.636825820618</v>
      </c>
      <c r="M634" t="s">
        <v>83</v>
      </c>
      <c r="AB634" t="s">
        <v>84</v>
      </c>
      <c r="AD634" t="s">
        <v>84</v>
      </c>
      <c r="AF634" t="s">
        <v>84</v>
      </c>
      <c r="AH634" t="s">
        <v>84</v>
      </c>
      <c r="AJ634" t="s">
        <v>84</v>
      </c>
      <c r="AL634" t="s">
        <v>84</v>
      </c>
      <c r="AN634" t="s">
        <v>84</v>
      </c>
      <c r="AP634" t="s">
        <v>84</v>
      </c>
      <c r="AR634" t="s">
        <v>84</v>
      </c>
      <c r="AT634" t="s">
        <v>84</v>
      </c>
      <c r="AV634" t="s">
        <v>84</v>
      </c>
      <c r="AX634" t="s">
        <v>84</v>
      </c>
      <c r="AZ634" t="s">
        <v>84</v>
      </c>
      <c r="BB634" t="s">
        <v>84</v>
      </c>
      <c r="BD634">
        <v>10242</v>
      </c>
      <c r="BE634" t="s">
        <v>84</v>
      </c>
      <c r="BF634" t="s">
        <v>84</v>
      </c>
      <c r="BH634" t="s">
        <v>84</v>
      </c>
      <c r="BI634" t="s">
        <v>84</v>
      </c>
      <c r="BJ634" t="s">
        <v>84</v>
      </c>
      <c r="BK634" t="s">
        <v>84</v>
      </c>
      <c r="BM634" t="s">
        <v>84</v>
      </c>
      <c r="BN634" t="s">
        <v>84</v>
      </c>
      <c r="BO634" t="s">
        <v>84</v>
      </c>
      <c r="BQ634">
        <v>0</v>
      </c>
      <c r="BR634">
        <v>1</v>
      </c>
      <c r="BS634">
        <v>1</v>
      </c>
      <c r="BT634">
        <v>1</v>
      </c>
      <c r="BU634">
        <v>210</v>
      </c>
      <c r="BV634">
        <f>IF(テーブル1[[#This Row],[出発地施設緯度.世界測地系.]]="NA",テーブル1[[#This Row],[Olat]],テーブル1[[#This Row],[出発地施設緯度.世界測地系.]])</f>
        <v>35.490598184699998</v>
      </c>
      <c r="BW634">
        <f>IF(テーブル1[[#This Row],[出発地施設経度.世界測地系.]]="NA",テーブル1[[#This Row],[Olon]],テーブル1[[#This Row],[出発地施設経度.世界測地系.]])</f>
        <v>139.60727856128199</v>
      </c>
      <c r="BX634">
        <f>IF(テーブル1[[#This Row],[到着地施設緯度.世界測地系.]]="NA",テーブル1[[#This Row],[Dlat]],テーブル1[[#This Row],[到着地施設緯度.世界測地系.]])</f>
        <v>35.4447055095211</v>
      </c>
      <c r="BY634">
        <f>IF(テーブル1[[#This Row],[到着地施設経度.世界測地系.]]="NA",テーブル1[[#This Row],[Dlon]],テーブル1[[#This Row],[到着地施設経度.世界測地系.]])</f>
        <v>139.63682582061799</v>
      </c>
      <c r="BZ634" t="s">
        <v>84</v>
      </c>
      <c r="CA634" t="s">
        <v>84</v>
      </c>
      <c r="CB634" t="s">
        <v>84</v>
      </c>
      <c r="CC634" t="s">
        <v>84</v>
      </c>
      <c r="CD634">
        <v>35.490598184699998</v>
      </c>
      <c r="CE634">
        <v>139.60727856128199</v>
      </c>
      <c r="CF634">
        <v>35.4447055095211</v>
      </c>
      <c r="CG634">
        <v>139.63682582061799</v>
      </c>
    </row>
    <row r="635" spans="1:85" x14ac:dyDescent="0.4">
      <c r="B635">
        <v>224584</v>
      </c>
      <c r="C635" t="s">
        <v>154</v>
      </c>
      <c r="D635">
        <v>400</v>
      </c>
      <c r="E635" t="s">
        <v>78</v>
      </c>
      <c r="F635" s="1">
        <v>39801.610462962963</v>
      </c>
      <c r="G635" s="1">
        <v>39801.624074074076</v>
      </c>
      <c r="H635">
        <v>1176</v>
      </c>
      <c r="I635" t="str">
        <f>テーブル1[[#This Row],[出発地緯度]]&amp;","&amp;テーブル1[[#This Row],[出発地経度]]</f>
        <v>35.4455799090619,139.636428913317</v>
      </c>
      <c r="J635" t="str">
        <f>テーブル1[[#This Row],[到着地緯度]]&amp;","&amp;テーブル1[[#This Row],[到着地経度]]</f>
        <v>35.4762000784419,139.60462854435</v>
      </c>
      <c r="M635" t="s">
        <v>83</v>
      </c>
      <c r="AB635" t="s">
        <v>84</v>
      </c>
      <c r="AD635" t="s">
        <v>84</v>
      </c>
      <c r="AF635" t="s">
        <v>84</v>
      </c>
      <c r="AH635" t="s">
        <v>84</v>
      </c>
      <c r="AJ635" t="s">
        <v>84</v>
      </c>
      <c r="AL635" t="s">
        <v>84</v>
      </c>
      <c r="AN635" t="s">
        <v>84</v>
      </c>
      <c r="AP635" t="s">
        <v>84</v>
      </c>
      <c r="AR635" t="s">
        <v>84</v>
      </c>
      <c r="AT635" t="s">
        <v>84</v>
      </c>
      <c r="AV635" t="s">
        <v>84</v>
      </c>
      <c r="AX635" t="s">
        <v>84</v>
      </c>
      <c r="AZ635" t="s">
        <v>84</v>
      </c>
      <c r="BB635" t="s">
        <v>84</v>
      </c>
      <c r="BD635">
        <v>10271</v>
      </c>
      <c r="BE635" t="s">
        <v>84</v>
      </c>
      <c r="BF635" t="s">
        <v>84</v>
      </c>
      <c r="BH635" t="s">
        <v>84</v>
      </c>
      <c r="BI635" t="s">
        <v>84</v>
      </c>
      <c r="BJ635" t="s">
        <v>84</v>
      </c>
      <c r="BK635" t="s">
        <v>84</v>
      </c>
      <c r="BM635" t="s">
        <v>84</v>
      </c>
      <c r="BN635" t="s">
        <v>84</v>
      </c>
      <c r="BO635" t="s">
        <v>84</v>
      </c>
      <c r="BQ635">
        <v>0</v>
      </c>
      <c r="BR635">
        <v>1</v>
      </c>
      <c r="BS635">
        <v>1</v>
      </c>
      <c r="BT635">
        <v>1</v>
      </c>
      <c r="BU635">
        <v>210</v>
      </c>
      <c r="BV635">
        <f>IF(テーブル1[[#This Row],[出発地施設緯度.世界測地系.]]="NA",テーブル1[[#This Row],[Olat]],テーブル1[[#This Row],[出発地施設緯度.世界測地系.]])</f>
        <v>35.445579909061898</v>
      </c>
      <c r="BW635">
        <f>IF(テーブル1[[#This Row],[出発地施設経度.世界測地系.]]="NA",テーブル1[[#This Row],[Olon]],テーブル1[[#This Row],[出発地施設経度.世界測地系.]])</f>
        <v>139.63642891331699</v>
      </c>
      <c r="BX635">
        <f>IF(テーブル1[[#This Row],[到着地施設緯度.世界測地系.]]="NA",テーブル1[[#This Row],[Dlat]],テーブル1[[#This Row],[到着地施設緯度.世界測地系.]])</f>
        <v>35.476200078441899</v>
      </c>
      <c r="BY635">
        <f>IF(テーブル1[[#This Row],[到着地施設経度.世界測地系.]]="NA",テーブル1[[#This Row],[Dlon]],テーブル1[[#This Row],[到着地施設経度.世界測地系.]])</f>
        <v>139.60462854434999</v>
      </c>
      <c r="BZ635" t="s">
        <v>84</v>
      </c>
      <c r="CA635" t="s">
        <v>84</v>
      </c>
      <c r="CB635" t="s">
        <v>84</v>
      </c>
      <c r="CC635" t="s">
        <v>84</v>
      </c>
      <c r="CD635">
        <v>35.445579909061898</v>
      </c>
      <c r="CE635">
        <v>139.63642891331699</v>
      </c>
      <c r="CF635">
        <v>35.476200078441899</v>
      </c>
      <c r="CG635">
        <v>139.60462854434999</v>
      </c>
    </row>
    <row r="636" spans="1:85" x14ac:dyDescent="0.4">
      <c r="B636">
        <v>224613</v>
      </c>
      <c r="C636" t="s">
        <v>154</v>
      </c>
      <c r="D636">
        <v>400</v>
      </c>
      <c r="E636" t="s">
        <v>78</v>
      </c>
      <c r="F636" s="1">
        <v>39801.675879629627</v>
      </c>
      <c r="G636" s="1">
        <v>39801.687673611108</v>
      </c>
      <c r="H636">
        <v>1019</v>
      </c>
      <c r="I636" t="str">
        <f>テーブル1[[#This Row],[出発地緯度]]&amp;","&amp;テーブル1[[#This Row],[出発地経度]]</f>
        <v>35.4762000784419,139.60462854435</v>
      </c>
      <c r="J636" t="str">
        <f>テーブル1[[#This Row],[到着地緯度]]&amp;","&amp;テーブル1[[#This Row],[到着地経度]]</f>
        <v>35.4455799090619,139.636428913317</v>
      </c>
      <c r="M636" t="s">
        <v>83</v>
      </c>
      <c r="AB636" t="s">
        <v>84</v>
      </c>
      <c r="AD636" t="s">
        <v>84</v>
      </c>
      <c r="AF636" t="s">
        <v>84</v>
      </c>
      <c r="AH636" t="s">
        <v>84</v>
      </c>
      <c r="AJ636" t="s">
        <v>84</v>
      </c>
      <c r="AL636" t="s">
        <v>84</v>
      </c>
      <c r="AN636" t="s">
        <v>84</v>
      </c>
      <c r="AP636" t="s">
        <v>84</v>
      </c>
      <c r="AR636" t="s">
        <v>84</v>
      </c>
      <c r="AT636" t="s">
        <v>84</v>
      </c>
      <c r="AV636" t="s">
        <v>84</v>
      </c>
      <c r="AX636" t="s">
        <v>84</v>
      </c>
      <c r="AZ636" t="s">
        <v>84</v>
      </c>
      <c r="BB636" t="s">
        <v>84</v>
      </c>
      <c r="BD636">
        <v>10296</v>
      </c>
      <c r="BE636" t="s">
        <v>84</v>
      </c>
      <c r="BF636" t="s">
        <v>84</v>
      </c>
      <c r="BH636" t="s">
        <v>84</v>
      </c>
      <c r="BI636" t="s">
        <v>84</v>
      </c>
      <c r="BJ636" t="s">
        <v>84</v>
      </c>
      <c r="BK636" t="s">
        <v>84</v>
      </c>
      <c r="BM636" t="s">
        <v>84</v>
      </c>
      <c r="BN636" t="s">
        <v>84</v>
      </c>
      <c r="BO636" t="s">
        <v>84</v>
      </c>
      <c r="BQ636">
        <v>0</v>
      </c>
      <c r="BR636">
        <v>1</v>
      </c>
      <c r="BS636">
        <v>1</v>
      </c>
      <c r="BT636">
        <v>1</v>
      </c>
      <c r="BU636">
        <v>210</v>
      </c>
      <c r="BV636">
        <f>IF(テーブル1[[#This Row],[出発地施設緯度.世界測地系.]]="NA",テーブル1[[#This Row],[Olat]],テーブル1[[#This Row],[出発地施設緯度.世界測地系.]])</f>
        <v>35.476200078441899</v>
      </c>
      <c r="BW636">
        <f>IF(テーブル1[[#This Row],[出発地施設経度.世界測地系.]]="NA",テーブル1[[#This Row],[Olon]],テーブル1[[#This Row],[出発地施設経度.世界測地系.]])</f>
        <v>139.60462854434999</v>
      </c>
      <c r="BX636">
        <f>IF(テーブル1[[#This Row],[到着地施設緯度.世界測地系.]]="NA",テーブル1[[#This Row],[Dlat]],テーブル1[[#This Row],[到着地施設緯度.世界測地系.]])</f>
        <v>35.445579909061898</v>
      </c>
      <c r="BY636">
        <f>IF(テーブル1[[#This Row],[到着地施設経度.世界測地系.]]="NA",テーブル1[[#This Row],[Dlon]],テーブル1[[#This Row],[到着地施設経度.世界測地系.]])</f>
        <v>139.63642891331699</v>
      </c>
      <c r="BZ636" t="s">
        <v>84</v>
      </c>
      <c r="CA636" t="s">
        <v>84</v>
      </c>
      <c r="CB636" t="s">
        <v>84</v>
      </c>
      <c r="CC636" t="s">
        <v>84</v>
      </c>
      <c r="CD636">
        <v>35.476200078441899</v>
      </c>
      <c r="CE636">
        <v>139.60462854434999</v>
      </c>
      <c r="CF636">
        <v>35.445579909061898</v>
      </c>
      <c r="CG636">
        <v>139.63642891331699</v>
      </c>
    </row>
    <row r="637" spans="1:85" x14ac:dyDescent="0.4">
      <c r="B637">
        <v>224922</v>
      </c>
      <c r="C637" t="s">
        <v>154</v>
      </c>
      <c r="D637">
        <v>400</v>
      </c>
      <c r="E637" t="s">
        <v>78</v>
      </c>
      <c r="F637" s="1">
        <v>39802.588900462964</v>
      </c>
      <c r="G637" s="1">
        <v>39802.615358796298</v>
      </c>
      <c r="H637">
        <v>2286</v>
      </c>
      <c r="I637" t="str">
        <f>テーブル1[[#This Row],[出発地緯度]]&amp;","&amp;テーブル1[[#This Row],[出発地経度]]</f>
        <v>35.4662597534129,139.622476019853</v>
      </c>
      <c r="J637" t="str">
        <f>テーブル1[[#This Row],[到着地緯度]]&amp;","&amp;テーブル1[[#This Row],[到着地経度]]</f>
        <v>35.3819579739493,139.513905518357</v>
      </c>
      <c r="M637" t="s">
        <v>83</v>
      </c>
      <c r="N637" t="s">
        <v>100</v>
      </c>
      <c r="AB637">
        <v>240</v>
      </c>
      <c r="AC637" s="1">
        <v>39802.596215277779</v>
      </c>
      <c r="AD637" t="s">
        <v>84</v>
      </c>
      <c r="AF637" t="s">
        <v>84</v>
      </c>
      <c r="AH637" t="s">
        <v>84</v>
      </c>
      <c r="AJ637" t="s">
        <v>84</v>
      </c>
      <c r="AL637" t="s">
        <v>84</v>
      </c>
      <c r="AN637" t="s">
        <v>84</v>
      </c>
      <c r="AP637" t="s">
        <v>84</v>
      </c>
      <c r="AR637" t="s">
        <v>84</v>
      </c>
      <c r="AT637" t="s">
        <v>84</v>
      </c>
      <c r="AV637" t="s">
        <v>84</v>
      </c>
      <c r="AX637" t="s">
        <v>84</v>
      </c>
      <c r="AZ637" t="s">
        <v>84</v>
      </c>
      <c r="BB637" t="s">
        <v>84</v>
      </c>
      <c r="BD637">
        <v>10567</v>
      </c>
      <c r="BE637" t="s">
        <v>84</v>
      </c>
      <c r="BF637" t="s">
        <v>84</v>
      </c>
      <c r="BH637" t="s">
        <v>84</v>
      </c>
      <c r="BI637" t="s">
        <v>84</v>
      </c>
      <c r="BJ637" t="s">
        <v>84</v>
      </c>
      <c r="BK637" t="s">
        <v>84</v>
      </c>
      <c r="BM637" t="s">
        <v>84</v>
      </c>
      <c r="BN637" t="s">
        <v>84</v>
      </c>
      <c r="BO637" t="s">
        <v>84</v>
      </c>
      <c r="BQ637">
        <v>0</v>
      </c>
      <c r="BR637">
        <v>1</v>
      </c>
      <c r="BS637">
        <v>1</v>
      </c>
      <c r="BT637">
        <v>1</v>
      </c>
      <c r="BU637">
        <v>210</v>
      </c>
      <c r="BV637">
        <f>IF(テーブル1[[#This Row],[出発地施設緯度.世界測地系.]]="NA",テーブル1[[#This Row],[Olat]],テーブル1[[#This Row],[出発地施設緯度.世界測地系.]])</f>
        <v>35.466259753412899</v>
      </c>
      <c r="BW637">
        <f>IF(テーブル1[[#This Row],[出発地施設経度.世界測地系.]]="NA",テーブル1[[#This Row],[Olon]],テーブル1[[#This Row],[出発地施設経度.世界測地系.]])</f>
        <v>139.622476019853</v>
      </c>
      <c r="BX637">
        <f>IF(テーブル1[[#This Row],[到着地施設緯度.世界測地系.]]="NA",テーブル1[[#This Row],[Dlat]],テーブル1[[#This Row],[到着地施設緯度.世界測地系.]])</f>
        <v>35.381957973949298</v>
      </c>
      <c r="BY637">
        <f>IF(テーブル1[[#This Row],[到着地施設経度.世界測地系.]]="NA",テーブル1[[#This Row],[Dlon]],テーブル1[[#This Row],[到着地施設経度.世界測地系.]])</f>
        <v>139.51390551835701</v>
      </c>
      <c r="BZ637" t="s">
        <v>84</v>
      </c>
      <c r="CA637" t="s">
        <v>84</v>
      </c>
      <c r="CB637" t="s">
        <v>84</v>
      </c>
      <c r="CC637" t="s">
        <v>84</v>
      </c>
      <c r="CD637">
        <v>35.466259753412899</v>
      </c>
      <c r="CE637">
        <v>139.622476019853</v>
      </c>
      <c r="CF637">
        <v>35.381957973949298</v>
      </c>
      <c r="CG637">
        <v>139.51390551835701</v>
      </c>
    </row>
    <row r="638" spans="1:85" x14ac:dyDescent="0.4">
      <c r="A638">
        <v>1</v>
      </c>
      <c r="B638">
        <v>225464</v>
      </c>
      <c r="C638" t="s">
        <v>154</v>
      </c>
      <c r="D638">
        <v>400</v>
      </c>
      <c r="E638" t="s">
        <v>78</v>
      </c>
      <c r="F638" s="1">
        <v>39804.359120370369</v>
      </c>
      <c r="G638" s="1">
        <v>39804.37703703704</v>
      </c>
      <c r="H638">
        <v>1548</v>
      </c>
      <c r="I638" t="str">
        <f>テーブル1[[#This Row],[出発地緯度]]&amp;","&amp;テーブル1[[#This Row],[出発地経度]]</f>
        <v>35.5102587140569,139.574775555324</v>
      </c>
      <c r="J638" t="str">
        <f>テーブル1[[#This Row],[到着地緯度]]&amp;","&amp;テーブル1[[#This Row],[到着地経度]]</f>
        <v>35.5235678560541,139.509828636264</v>
      </c>
      <c r="M638" t="s">
        <v>82</v>
      </c>
      <c r="N638" t="s">
        <v>83</v>
      </c>
      <c r="O638" t="s">
        <v>100</v>
      </c>
      <c r="AB638">
        <v>210</v>
      </c>
      <c r="AC638" s="1">
        <v>39804.367800925924</v>
      </c>
      <c r="AD638">
        <v>240</v>
      </c>
      <c r="AE638" s="1">
        <v>39804.373657407406</v>
      </c>
      <c r="AF638" t="s">
        <v>84</v>
      </c>
      <c r="AH638" t="s">
        <v>84</v>
      </c>
      <c r="AJ638" t="s">
        <v>84</v>
      </c>
      <c r="AL638" t="s">
        <v>84</v>
      </c>
      <c r="AN638" t="s">
        <v>84</v>
      </c>
      <c r="AP638" t="s">
        <v>84</v>
      </c>
      <c r="AR638" t="s">
        <v>84</v>
      </c>
      <c r="AT638" t="s">
        <v>84</v>
      </c>
      <c r="AV638" t="s">
        <v>84</v>
      </c>
      <c r="AX638" t="s">
        <v>84</v>
      </c>
      <c r="AZ638" t="s">
        <v>84</v>
      </c>
      <c r="BB638" t="s">
        <v>84</v>
      </c>
      <c r="BD638">
        <v>10995</v>
      </c>
      <c r="BE638" t="s">
        <v>84</v>
      </c>
      <c r="BF638" t="s">
        <v>84</v>
      </c>
      <c r="BH638" t="s">
        <v>84</v>
      </c>
      <c r="BI638" t="s">
        <v>84</v>
      </c>
      <c r="BJ638" t="s">
        <v>84</v>
      </c>
      <c r="BK638" t="s">
        <v>84</v>
      </c>
      <c r="BM638" t="s">
        <v>84</v>
      </c>
      <c r="BN638" t="s">
        <v>84</v>
      </c>
      <c r="BO638" t="s">
        <v>84</v>
      </c>
      <c r="BQ638">
        <v>0</v>
      </c>
      <c r="BR638">
        <v>1</v>
      </c>
      <c r="BS638">
        <v>1</v>
      </c>
      <c r="BT638">
        <v>1</v>
      </c>
      <c r="BU638">
        <v>420</v>
      </c>
      <c r="BV638">
        <f>IF(テーブル1[[#This Row],[出発地施設緯度.世界測地系.]]="NA",テーブル1[[#This Row],[Olat]],テーブル1[[#This Row],[出発地施設緯度.世界測地系.]])</f>
        <v>35.510258714056903</v>
      </c>
      <c r="BW638">
        <f>IF(テーブル1[[#This Row],[出発地施設経度.世界測地系.]]="NA",テーブル1[[#This Row],[Olon]],テーブル1[[#This Row],[出発地施設経度.世界測地系.]])</f>
        <v>139.57477555532401</v>
      </c>
      <c r="BX638">
        <f>IF(テーブル1[[#This Row],[到着地施設緯度.世界測地系.]]="NA",テーブル1[[#This Row],[Dlat]],テーブル1[[#This Row],[到着地施設緯度.世界測地系.]])</f>
        <v>35.5235678560541</v>
      </c>
      <c r="BY638">
        <f>IF(テーブル1[[#This Row],[到着地施設経度.世界測地系.]]="NA",テーブル1[[#This Row],[Dlon]],テーブル1[[#This Row],[到着地施設経度.世界測地系.]])</f>
        <v>139.50982863626399</v>
      </c>
      <c r="BZ638" t="s">
        <v>84</v>
      </c>
      <c r="CA638" t="s">
        <v>84</v>
      </c>
      <c r="CB638" t="s">
        <v>84</v>
      </c>
      <c r="CC638" t="s">
        <v>84</v>
      </c>
      <c r="CD638">
        <v>35.510258714056903</v>
      </c>
      <c r="CE638">
        <v>139.57477555532401</v>
      </c>
      <c r="CF638">
        <v>35.5235678560541</v>
      </c>
      <c r="CG638">
        <v>139.50982863626399</v>
      </c>
    </row>
    <row r="639" spans="1:85" x14ac:dyDescent="0.4">
      <c r="B639">
        <v>226163</v>
      </c>
      <c r="C639" t="s">
        <v>154</v>
      </c>
      <c r="D639">
        <v>400</v>
      </c>
      <c r="E639" t="s">
        <v>78</v>
      </c>
      <c r="F639" s="1">
        <v>39806.726990740739</v>
      </c>
      <c r="G639" s="1">
        <v>39806.752175925925</v>
      </c>
      <c r="H639">
        <v>2176</v>
      </c>
      <c r="I639" t="str">
        <f>テーブル1[[#This Row],[出発地緯度]]&amp;","&amp;テーブル1[[#This Row],[出発地経度]]</f>
        <v>35.4442763313447,139.635447154877</v>
      </c>
      <c r="J639" t="str">
        <f>テーブル1[[#This Row],[到着地緯度]]&amp;","&amp;テーブル1[[#This Row],[到着地経度]]</f>
        <v>35.5145878667765,139.541328433734</v>
      </c>
      <c r="M639" t="s">
        <v>121</v>
      </c>
      <c r="AB639" t="s">
        <v>84</v>
      </c>
      <c r="AD639" t="s">
        <v>84</v>
      </c>
      <c r="AF639" t="s">
        <v>84</v>
      </c>
      <c r="AH639" t="s">
        <v>84</v>
      </c>
      <c r="AJ639" t="s">
        <v>84</v>
      </c>
      <c r="AL639" t="s">
        <v>84</v>
      </c>
      <c r="AN639" t="s">
        <v>84</v>
      </c>
      <c r="AP639" t="s">
        <v>84</v>
      </c>
      <c r="AR639" t="s">
        <v>84</v>
      </c>
      <c r="AT639" t="s">
        <v>84</v>
      </c>
      <c r="AV639" t="s">
        <v>84</v>
      </c>
      <c r="AX639" t="s">
        <v>84</v>
      </c>
      <c r="AZ639" t="s">
        <v>84</v>
      </c>
      <c r="BB639" t="s">
        <v>84</v>
      </c>
      <c r="BD639">
        <v>11558</v>
      </c>
      <c r="BE639" t="s">
        <v>84</v>
      </c>
      <c r="BF639" t="s">
        <v>84</v>
      </c>
      <c r="BH639" t="s">
        <v>84</v>
      </c>
      <c r="BI639" t="s">
        <v>84</v>
      </c>
      <c r="BJ639" t="s">
        <v>84</v>
      </c>
      <c r="BK639" t="s">
        <v>84</v>
      </c>
      <c r="BM639" t="s">
        <v>84</v>
      </c>
      <c r="BN639" t="s">
        <v>84</v>
      </c>
      <c r="BO639" t="s">
        <v>84</v>
      </c>
      <c r="BQ639">
        <v>0</v>
      </c>
      <c r="BR639">
        <v>1</v>
      </c>
      <c r="BS639">
        <v>1</v>
      </c>
      <c r="BT639">
        <v>1</v>
      </c>
      <c r="BU639">
        <v>220</v>
      </c>
      <c r="BV639">
        <f>IF(テーブル1[[#This Row],[出発地施設緯度.世界測地系.]]="NA",テーブル1[[#This Row],[Olat]],テーブル1[[#This Row],[出発地施設緯度.世界測地系.]])</f>
        <v>35.444276331344703</v>
      </c>
      <c r="BW639">
        <f>IF(テーブル1[[#This Row],[出発地施設経度.世界測地系.]]="NA",テーブル1[[#This Row],[Olon]],テーブル1[[#This Row],[出発地施設経度.世界測地系.]])</f>
        <v>139.635447154877</v>
      </c>
      <c r="BX639">
        <f>IF(テーブル1[[#This Row],[到着地施設緯度.世界測地系.]]="NA",テーブル1[[#This Row],[Dlat]],テーブル1[[#This Row],[到着地施設緯度.世界測地系.]])</f>
        <v>35.514587866776502</v>
      </c>
      <c r="BY639">
        <f>IF(テーブル1[[#This Row],[到着地施設経度.世界測地系.]]="NA",テーブル1[[#This Row],[Dlon]],テーブル1[[#This Row],[到着地施設経度.世界測地系.]])</f>
        <v>139.54132843373401</v>
      </c>
      <c r="BZ639" t="s">
        <v>84</v>
      </c>
      <c r="CA639" t="s">
        <v>84</v>
      </c>
      <c r="CB639" t="s">
        <v>84</v>
      </c>
      <c r="CC639" t="s">
        <v>84</v>
      </c>
      <c r="CD639">
        <v>35.444276331344703</v>
      </c>
      <c r="CE639">
        <v>139.635447154877</v>
      </c>
      <c r="CF639">
        <v>35.514587866776502</v>
      </c>
      <c r="CG639">
        <v>139.54132843373401</v>
      </c>
    </row>
    <row r="640" spans="1:85" x14ac:dyDescent="0.4">
      <c r="B640">
        <v>225789</v>
      </c>
      <c r="C640" t="s">
        <v>154</v>
      </c>
      <c r="D640">
        <v>700</v>
      </c>
      <c r="E640" t="s">
        <v>96</v>
      </c>
      <c r="F640" s="1">
        <v>39805.382037037038</v>
      </c>
      <c r="G640" s="1">
        <v>39805.570567129631</v>
      </c>
      <c r="H640">
        <v>16289</v>
      </c>
      <c r="I640" t="str">
        <f>テーブル1[[#This Row],[出発地緯度]]&amp;","&amp;テーブル1[[#This Row],[出発地経度]]</f>
        <v>35.5101192275706,139.574695068431</v>
      </c>
      <c r="J640" t="str">
        <f>テーブル1[[#This Row],[到着地緯度]]&amp;","&amp;テーブル1[[#This Row],[到着地経度]]</f>
        <v>35.6829661704924,138.500159248616</v>
      </c>
      <c r="M640" t="s">
        <v>82</v>
      </c>
      <c r="N640" t="s">
        <v>83</v>
      </c>
      <c r="O640" t="s">
        <v>110</v>
      </c>
      <c r="AB640">
        <v>210</v>
      </c>
      <c r="AC640" s="1">
        <v>39805.394282407404</v>
      </c>
      <c r="AD640">
        <v>410</v>
      </c>
      <c r="AE640" s="1">
        <v>39805.51699074074</v>
      </c>
      <c r="AF640" t="s">
        <v>84</v>
      </c>
      <c r="AH640" t="s">
        <v>84</v>
      </c>
      <c r="AJ640" t="s">
        <v>84</v>
      </c>
      <c r="AL640" t="s">
        <v>84</v>
      </c>
      <c r="AN640" t="s">
        <v>84</v>
      </c>
      <c r="AP640" t="s">
        <v>84</v>
      </c>
      <c r="AR640" t="s">
        <v>84</v>
      </c>
      <c r="AT640" t="s">
        <v>84</v>
      </c>
      <c r="AV640" t="s">
        <v>84</v>
      </c>
      <c r="AX640" t="s">
        <v>84</v>
      </c>
      <c r="AZ640" t="s">
        <v>84</v>
      </c>
      <c r="BB640" t="s">
        <v>84</v>
      </c>
      <c r="BD640">
        <v>11280</v>
      </c>
      <c r="BE640" t="s">
        <v>84</v>
      </c>
      <c r="BF640" t="s">
        <v>84</v>
      </c>
      <c r="BH640" t="s">
        <v>84</v>
      </c>
      <c r="BI640" t="s">
        <v>84</v>
      </c>
      <c r="BJ640" t="s">
        <v>84</v>
      </c>
      <c r="BK640" t="s">
        <v>84</v>
      </c>
      <c r="BM640" t="s">
        <v>84</v>
      </c>
      <c r="BN640" t="s">
        <v>84</v>
      </c>
      <c r="BO640" t="s">
        <v>84</v>
      </c>
      <c r="BQ640">
        <v>0</v>
      </c>
      <c r="BR640">
        <v>1</v>
      </c>
      <c r="BS640">
        <v>1</v>
      </c>
      <c r="BT640">
        <v>1</v>
      </c>
      <c r="BU640">
        <v>420</v>
      </c>
      <c r="BV640">
        <f>IF(テーブル1[[#This Row],[出発地施設緯度.世界測地系.]]="NA",テーブル1[[#This Row],[Olat]],テーブル1[[#This Row],[出発地施設緯度.世界測地系.]])</f>
        <v>35.510119227570598</v>
      </c>
      <c r="BW640">
        <f>IF(テーブル1[[#This Row],[出発地施設経度.世界測地系.]]="NA",テーブル1[[#This Row],[Olon]],テーブル1[[#This Row],[出発地施設経度.世界測地系.]])</f>
        <v>139.574695068431</v>
      </c>
      <c r="BX640">
        <f>IF(テーブル1[[#This Row],[到着地施設緯度.世界測地系.]]="NA",テーブル1[[#This Row],[Dlat]],テーブル1[[#This Row],[到着地施設緯度.世界測地系.]])</f>
        <v>35.682966170492399</v>
      </c>
      <c r="BY640">
        <f>IF(テーブル1[[#This Row],[到着地施設経度.世界測地系.]]="NA",テーブル1[[#This Row],[Dlon]],テーブル1[[#This Row],[到着地施設経度.世界測地系.]])</f>
        <v>138.500159248616</v>
      </c>
      <c r="BZ640" t="s">
        <v>84</v>
      </c>
      <c r="CA640" t="s">
        <v>84</v>
      </c>
      <c r="CB640" t="s">
        <v>84</v>
      </c>
      <c r="CC640" t="s">
        <v>84</v>
      </c>
      <c r="CD640">
        <v>35.510119227570598</v>
      </c>
      <c r="CE640">
        <v>139.574695068431</v>
      </c>
      <c r="CF640">
        <v>35.682966170492399</v>
      </c>
      <c r="CG640">
        <v>138.500159248616</v>
      </c>
    </row>
    <row r="641" spans="1:85" x14ac:dyDescent="0.4">
      <c r="A641">
        <v>1</v>
      </c>
      <c r="B641">
        <v>198544</v>
      </c>
      <c r="C641" t="s">
        <v>154</v>
      </c>
      <c r="D641">
        <v>100</v>
      </c>
      <c r="E641" t="s">
        <v>101</v>
      </c>
      <c r="F641" s="1">
        <v>39772.312939814816</v>
      </c>
      <c r="G641" s="1">
        <v>39772.345995370371</v>
      </c>
      <c r="H641">
        <v>2856</v>
      </c>
      <c r="I641" t="str">
        <f>テーブル1[[#This Row],[出発地緯度]]&amp;","&amp;テーブル1[[#This Row],[出発地経度]]</f>
        <v>35.5086401360868,139.57757539733</v>
      </c>
      <c r="J641" t="str">
        <f>テーブル1[[#This Row],[到着地緯度]]&amp;","&amp;テーブル1[[#This Row],[到着地経度]]</f>
        <v>35.4441340891304,139.637884359019</v>
      </c>
      <c r="K641" t="s">
        <v>79</v>
      </c>
      <c r="L641" t="s">
        <v>135</v>
      </c>
      <c r="M641" t="s">
        <v>82</v>
      </c>
      <c r="N641" t="s">
        <v>87</v>
      </c>
      <c r="O641" t="s">
        <v>82</v>
      </c>
      <c r="AB641">
        <v>200</v>
      </c>
      <c r="AC641" s="1">
        <v>39772.322627314818</v>
      </c>
      <c r="AD641">
        <v>420</v>
      </c>
      <c r="AE641" s="1">
        <v>39772.343101851853</v>
      </c>
      <c r="AF641" t="s">
        <v>84</v>
      </c>
      <c r="AH641" t="s">
        <v>84</v>
      </c>
      <c r="AJ641" t="s">
        <v>84</v>
      </c>
      <c r="AL641" t="s">
        <v>84</v>
      </c>
      <c r="AN641" t="s">
        <v>84</v>
      </c>
      <c r="AP641" t="s">
        <v>84</v>
      </c>
      <c r="AR641" t="s">
        <v>84</v>
      </c>
      <c r="AT641" t="s">
        <v>84</v>
      </c>
      <c r="AV641" t="s">
        <v>84</v>
      </c>
      <c r="AX641" t="s">
        <v>84</v>
      </c>
      <c r="AZ641" t="s">
        <v>84</v>
      </c>
      <c r="BB641" t="s">
        <v>84</v>
      </c>
      <c r="BD641">
        <v>7301</v>
      </c>
      <c r="BE641">
        <v>818</v>
      </c>
      <c r="BF641">
        <v>110</v>
      </c>
      <c r="BG641" t="s">
        <v>79</v>
      </c>
      <c r="BH641">
        <v>35.505398100000001</v>
      </c>
      <c r="BI641">
        <v>139.58076120000001</v>
      </c>
      <c r="BJ641">
        <v>819</v>
      </c>
      <c r="BK641">
        <v>120</v>
      </c>
      <c r="BL641" t="s">
        <v>107</v>
      </c>
      <c r="BM641">
        <v>35.440884099999998</v>
      </c>
      <c r="BN641">
        <v>139.6410722</v>
      </c>
      <c r="BO641">
        <v>1</v>
      </c>
      <c r="BP641" t="s">
        <v>81</v>
      </c>
      <c r="BQ641">
        <v>1</v>
      </c>
      <c r="BR641">
        <v>3</v>
      </c>
      <c r="BS641">
        <v>1</v>
      </c>
      <c r="BT641">
        <v>1</v>
      </c>
      <c r="BU641">
        <v>420</v>
      </c>
      <c r="BV641">
        <f>IF(テーブル1[[#This Row],[出発地施設緯度.世界測地系.]]="NA",テーブル1[[#This Row],[Olat]],テーブル1[[#This Row],[出発地施設緯度.世界測地系.]])</f>
        <v>35.508640136086797</v>
      </c>
      <c r="BW641">
        <f>IF(テーブル1[[#This Row],[出発地施設経度.世界測地系.]]="NA",テーブル1[[#This Row],[Olon]],テーブル1[[#This Row],[出発地施設経度.世界測地系.]])</f>
        <v>139.57757539733001</v>
      </c>
      <c r="BX641">
        <f>IF(テーブル1[[#This Row],[到着地施設緯度.世界測地系.]]="NA",テーブル1[[#This Row],[Dlat]],テーブル1[[#This Row],[到着地施設緯度.世界測地系.]])</f>
        <v>35.444134089130401</v>
      </c>
      <c r="BY641">
        <f>IF(テーブル1[[#This Row],[到着地施設経度.世界測地系.]]="NA",テーブル1[[#This Row],[Dlon]],テーブル1[[#This Row],[到着地施設経度.世界測地系.]])</f>
        <v>139.63788435901901</v>
      </c>
      <c r="BZ641">
        <v>35.508640136086797</v>
      </c>
      <c r="CA641">
        <v>139.57757539733001</v>
      </c>
      <c r="CB641">
        <v>35.444134089130401</v>
      </c>
      <c r="CC641">
        <v>139.63788435901901</v>
      </c>
      <c r="CD641">
        <v>35.509985138072302</v>
      </c>
      <c r="CE641">
        <v>139.574475192866</v>
      </c>
      <c r="CF641">
        <v>35.444034972902699</v>
      </c>
      <c r="CG641">
        <v>139.636348391144</v>
      </c>
    </row>
    <row r="642" spans="1:85" x14ac:dyDescent="0.4">
      <c r="B642">
        <v>189407</v>
      </c>
      <c r="C642" t="s">
        <v>154</v>
      </c>
      <c r="D642">
        <v>100</v>
      </c>
      <c r="E642" t="s">
        <v>101</v>
      </c>
      <c r="F642" s="1">
        <v>39773.313796296294</v>
      </c>
      <c r="G642" s="1">
        <v>39773.350312499999</v>
      </c>
      <c r="H642">
        <v>3155</v>
      </c>
      <c r="I642" t="str">
        <f>テーブル1[[#This Row],[出発地緯度]]&amp;","&amp;テーブル1[[#This Row],[出発地経度]]</f>
        <v>35.5100548308047,139.574485888769</v>
      </c>
      <c r="J642" t="str">
        <f>テーブル1[[#This Row],[到着地緯度]]&amp;","&amp;テーブル1[[#This Row],[到着地経度]]</f>
        <v>35.4427367259124,139.637158383655</v>
      </c>
      <c r="M642" t="s">
        <v>82</v>
      </c>
      <c r="N642" t="s">
        <v>87</v>
      </c>
      <c r="O642" t="s">
        <v>82</v>
      </c>
      <c r="AB642">
        <v>200</v>
      </c>
      <c r="AC642" s="1">
        <v>39773.322731481479</v>
      </c>
      <c r="AD642">
        <v>420</v>
      </c>
      <c r="AE642" s="1">
        <v>39773.343414351853</v>
      </c>
      <c r="AF642" t="s">
        <v>84</v>
      </c>
      <c r="AH642" t="s">
        <v>84</v>
      </c>
      <c r="AJ642" t="s">
        <v>84</v>
      </c>
      <c r="AL642" t="s">
        <v>84</v>
      </c>
      <c r="AN642" t="s">
        <v>84</v>
      </c>
      <c r="AP642" t="s">
        <v>84</v>
      </c>
      <c r="AR642" t="s">
        <v>84</v>
      </c>
      <c r="AT642" t="s">
        <v>84</v>
      </c>
      <c r="AV642" t="s">
        <v>84</v>
      </c>
      <c r="AX642" t="s">
        <v>84</v>
      </c>
      <c r="AZ642" t="s">
        <v>84</v>
      </c>
      <c r="BB642" t="s">
        <v>84</v>
      </c>
      <c r="BD642">
        <v>2169</v>
      </c>
      <c r="BE642" t="s">
        <v>84</v>
      </c>
      <c r="BF642" t="s">
        <v>84</v>
      </c>
      <c r="BH642" t="s">
        <v>84</v>
      </c>
      <c r="BI642" t="s">
        <v>84</v>
      </c>
      <c r="BJ642" t="s">
        <v>84</v>
      </c>
      <c r="BK642" t="s">
        <v>84</v>
      </c>
      <c r="BM642" t="s">
        <v>84</v>
      </c>
      <c r="BN642" t="s">
        <v>84</v>
      </c>
      <c r="BO642" t="s">
        <v>84</v>
      </c>
      <c r="BQ642">
        <v>0</v>
      </c>
      <c r="BR642">
        <v>1</v>
      </c>
      <c r="BS642">
        <v>1</v>
      </c>
      <c r="BT642">
        <v>1</v>
      </c>
      <c r="BU642">
        <v>420</v>
      </c>
      <c r="BV642">
        <f>IF(テーブル1[[#This Row],[出発地施設緯度.世界測地系.]]="NA",テーブル1[[#This Row],[Olat]],テーブル1[[#This Row],[出発地施設緯度.世界測地系.]])</f>
        <v>35.510054830804698</v>
      </c>
      <c r="BW642">
        <f>IF(テーブル1[[#This Row],[出発地施設経度.世界測地系.]]="NA",テーブル1[[#This Row],[Olon]],テーブル1[[#This Row],[出発地施設経度.世界測地系.]])</f>
        <v>139.574485888769</v>
      </c>
      <c r="BX642">
        <f>IF(テーブル1[[#This Row],[到着地施設緯度.世界測地系.]]="NA",テーブル1[[#This Row],[Dlat]],テーブル1[[#This Row],[到着地施設緯度.世界測地系.]])</f>
        <v>35.442736725912397</v>
      </c>
      <c r="BY642">
        <f>IF(テーブル1[[#This Row],[到着地施設経度.世界測地系.]]="NA",テーブル1[[#This Row],[Dlon]],テーブル1[[#This Row],[到着地施設経度.世界測地系.]])</f>
        <v>139.63715838365499</v>
      </c>
      <c r="BZ642" t="s">
        <v>84</v>
      </c>
      <c r="CA642" t="s">
        <v>84</v>
      </c>
      <c r="CB642" t="s">
        <v>84</v>
      </c>
      <c r="CC642" t="s">
        <v>84</v>
      </c>
      <c r="CD642">
        <v>35.510054830804698</v>
      </c>
      <c r="CE642">
        <v>139.574485888769</v>
      </c>
      <c r="CF642">
        <v>35.442736725912397</v>
      </c>
      <c r="CG642">
        <v>139.63715838365499</v>
      </c>
    </row>
    <row r="643" spans="1:85" x14ac:dyDescent="0.4">
      <c r="B643">
        <v>191222</v>
      </c>
      <c r="C643" t="s">
        <v>154</v>
      </c>
      <c r="D643">
        <v>100</v>
      </c>
      <c r="E643" t="s">
        <v>101</v>
      </c>
      <c r="F643" s="1">
        <v>39777.313680555555</v>
      </c>
      <c r="G643" s="1">
        <v>39777.345000000001</v>
      </c>
      <c r="H643">
        <v>2706</v>
      </c>
      <c r="I643" t="str">
        <f>テーブル1[[#This Row],[出発地緯度]]&amp;","&amp;テーブル1[[#This Row],[出発地経度]]</f>
        <v>35.5100280344202,139.57452878644</v>
      </c>
      <c r="J643" t="str">
        <f>テーブル1[[#This Row],[到着地緯度]]&amp;","&amp;テーブル1[[#This Row],[到着地経度]]</f>
        <v>35.4442387987228,139.633349730794</v>
      </c>
      <c r="M643" t="s">
        <v>82</v>
      </c>
      <c r="N643" t="s">
        <v>87</v>
      </c>
      <c r="AB643">
        <v>200</v>
      </c>
      <c r="AC643" s="1">
        <v>39777.323206018518</v>
      </c>
      <c r="AD643" t="s">
        <v>84</v>
      </c>
      <c r="AF643" t="s">
        <v>84</v>
      </c>
      <c r="AH643" t="s">
        <v>84</v>
      </c>
      <c r="AJ643" t="s">
        <v>84</v>
      </c>
      <c r="AL643" t="s">
        <v>84</v>
      </c>
      <c r="AN643" t="s">
        <v>84</v>
      </c>
      <c r="AP643" t="s">
        <v>84</v>
      </c>
      <c r="AR643" t="s">
        <v>84</v>
      </c>
      <c r="AT643" t="s">
        <v>84</v>
      </c>
      <c r="AV643" t="s">
        <v>84</v>
      </c>
      <c r="AX643" t="s">
        <v>84</v>
      </c>
      <c r="AZ643" t="s">
        <v>84</v>
      </c>
      <c r="BB643" t="s">
        <v>84</v>
      </c>
      <c r="BD643">
        <v>3319</v>
      </c>
      <c r="BE643" t="s">
        <v>84</v>
      </c>
      <c r="BF643" t="s">
        <v>84</v>
      </c>
      <c r="BH643" t="s">
        <v>84</v>
      </c>
      <c r="BI643" t="s">
        <v>84</v>
      </c>
      <c r="BJ643" t="s">
        <v>84</v>
      </c>
      <c r="BK643" t="s">
        <v>84</v>
      </c>
      <c r="BM643" t="s">
        <v>84</v>
      </c>
      <c r="BN643" t="s">
        <v>84</v>
      </c>
      <c r="BO643" t="s">
        <v>84</v>
      </c>
      <c r="BQ643">
        <v>0</v>
      </c>
      <c r="BR643">
        <v>1</v>
      </c>
      <c r="BS643">
        <v>1</v>
      </c>
      <c r="BT643">
        <v>1</v>
      </c>
      <c r="BU643">
        <v>420</v>
      </c>
      <c r="BV643">
        <f>IF(テーブル1[[#This Row],[出発地施設緯度.世界測地系.]]="NA",テーブル1[[#This Row],[Olat]],テーブル1[[#This Row],[出発地施設緯度.世界測地系.]])</f>
        <v>35.510028034420202</v>
      </c>
      <c r="BW643">
        <f>IF(テーブル1[[#This Row],[出発地施設経度.世界測地系.]]="NA",テーブル1[[#This Row],[Olon]],テーブル1[[#This Row],[出発地施設経度.世界測地系.]])</f>
        <v>139.57452878644</v>
      </c>
      <c r="BX643">
        <f>IF(テーブル1[[#This Row],[到着地施設緯度.世界測地系.]]="NA",テーブル1[[#This Row],[Dlat]],テーブル1[[#This Row],[到着地施設緯度.世界測地系.]])</f>
        <v>35.4442387987228</v>
      </c>
      <c r="BY643">
        <f>IF(テーブル1[[#This Row],[到着地施設経度.世界測地系.]]="NA",テーブル1[[#This Row],[Dlon]],テーブル1[[#This Row],[到着地施設経度.世界測地系.]])</f>
        <v>139.63334973079401</v>
      </c>
      <c r="BZ643" t="s">
        <v>84</v>
      </c>
      <c r="CA643" t="s">
        <v>84</v>
      </c>
      <c r="CB643" t="s">
        <v>84</v>
      </c>
      <c r="CC643" t="s">
        <v>84</v>
      </c>
      <c r="CD643">
        <v>35.510028034420202</v>
      </c>
      <c r="CE643">
        <v>139.57452878644</v>
      </c>
      <c r="CF643">
        <v>35.4442387987228</v>
      </c>
      <c r="CG643">
        <v>139.63334973079401</v>
      </c>
    </row>
    <row r="644" spans="1:85" x14ac:dyDescent="0.4">
      <c r="B644">
        <v>191700</v>
      </c>
      <c r="C644" t="s">
        <v>154</v>
      </c>
      <c r="D644">
        <v>100</v>
      </c>
      <c r="E644" t="s">
        <v>101</v>
      </c>
      <c r="F644" s="1">
        <v>39778.310740740744</v>
      </c>
      <c r="G644" s="1">
        <v>39778.340879629628</v>
      </c>
      <c r="H644">
        <v>2604</v>
      </c>
      <c r="I644" t="str">
        <f>テーブル1[[#This Row],[出発地緯度]]&amp;","&amp;テーブル1[[#This Row],[出発地経度]]</f>
        <v>35.5101192230736,139.574437589815</v>
      </c>
      <c r="J644" t="str">
        <f>テーブル1[[#This Row],[到着地緯度]]&amp;","&amp;テーブル1[[#This Row],[到着地経度]]</f>
        <v>35.4449683559205,139.635366729691</v>
      </c>
      <c r="M644" t="s">
        <v>82</v>
      </c>
      <c r="N644" t="s">
        <v>87</v>
      </c>
      <c r="AB644">
        <v>200</v>
      </c>
      <c r="AC644" s="1">
        <v>39778.320787037039</v>
      </c>
      <c r="AD644" t="s">
        <v>84</v>
      </c>
      <c r="AF644" t="s">
        <v>84</v>
      </c>
      <c r="AH644" t="s">
        <v>84</v>
      </c>
      <c r="AJ644" t="s">
        <v>84</v>
      </c>
      <c r="AL644" t="s">
        <v>84</v>
      </c>
      <c r="AN644" t="s">
        <v>84</v>
      </c>
      <c r="AP644" t="s">
        <v>84</v>
      </c>
      <c r="AR644" t="s">
        <v>84</v>
      </c>
      <c r="AT644" t="s">
        <v>84</v>
      </c>
      <c r="AV644" t="s">
        <v>84</v>
      </c>
      <c r="AX644" t="s">
        <v>84</v>
      </c>
      <c r="AZ644" t="s">
        <v>84</v>
      </c>
      <c r="BB644" t="s">
        <v>84</v>
      </c>
      <c r="BD644">
        <v>3599</v>
      </c>
      <c r="BE644" t="s">
        <v>84</v>
      </c>
      <c r="BF644" t="s">
        <v>84</v>
      </c>
      <c r="BH644" t="s">
        <v>84</v>
      </c>
      <c r="BI644" t="s">
        <v>84</v>
      </c>
      <c r="BJ644" t="s">
        <v>84</v>
      </c>
      <c r="BK644" t="s">
        <v>84</v>
      </c>
      <c r="BM644" t="s">
        <v>84</v>
      </c>
      <c r="BN644" t="s">
        <v>84</v>
      </c>
      <c r="BO644" t="s">
        <v>84</v>
      </c>
      <c r="BQ644">
        <v>0</v>
      </c>
      <c r="BR644">
        <v>1</v>
      </c>
      <c r="BS644">
        <v>1</v>
      </c>
      <c r="BT644">
        <v>1</v>
      </c>
      <c r="BU644">
        <v>420</v>
      </c>
      <c r="BV644">
        <f>IF(テーブル1[[#This Row],[出発地施設緯度.世界測地系.]]="NA",テーブル1[[#This Row],[Olat]],テーブル1[[#This Row],[出発地施設緯度.世界測地系.]])</f>
        <v>35.510119223073602</v>
      </c>
      <c r="BW644">
        <f>IF(テーブル1[[#This Row],[出発地施設経度.世界測地系.]]="NA",テーブル1[[#This Row],[Olon]],テーブル1[[#This Row],[出発地施設経度.世界測地系.]])</f>
        <v>139.57443758981501</v>
      </c>
      <c r="BX644">
        <f>IF(テーブル1[[#This Row],[到着地施設緯度.世界測地系.]]="NA",テーブル1[[#This Row],[Dlat]],テーブル1[[#This Row],[到着地施設緯度.世界測地系.]])</f>
        <v>35.444968355920501</v>
      </c>
      <c r="BY644">
        <f>IF(テーブル1[[#This Row],[到着地施設経度.世界測地系.]]="NA",テーブル1[[#This Row],[Dlon]],テーブル1[[#This Row],[到着地施設経度.世界測地系.]])</f>
        <v>139.63536672969099</v>
      </c>
      <c r="BZ644" t="s">
        <v>84</v>
      </c>
      <c r="CA644" t="s">
        <v>84</v>
      </c>
      <c r="CB644" t="s">
        <v>84</v>
      </c>
      <c r="CC644" t="s">
        <v>84</v>
      </c>
      <c r="CD644">
        <v>35.510119223073602</v>
      </c>
      <c r="CE644">
        <v>139.57443758981501</v>
      </c>
      <c r="CF644">
        <v>35.444968355920501</v>
      </c>
      <c r="CG644">
        <v>139.63536672969099</v>
      </c>
    </row>
    <row r="645" spans="1:85" x14ac:dyDescent="0.4">
      <c r="B645">
        <v>192248</v>
      </c>
      <c r="C645" t="s">
        <v>154</v>
      </c>
      <c r="D645">
        <v>100</v>
      </c>
      <c r="E645" t="s">
        <v>101</v>
      </c>
      <c r="F645" s="1">
        <v>39779.311157407406</v>
      </c>
      <c r="G645" s="1">
        <v>39779.341921296298</v>
      </c>
      <c r="H645">
        <v>2658</v>
      </c>
      <c r="I645" t="str">
        <f>テーブル1[[#This Row],[出発地緯度]]&amp;","&amp;テーブル1[[#This Row],[出発地経度]]</f>
        <v>35.5102479157743,139.574807753147</v>
      </c>
      <c r="J645" t="str">
        <f>テーブル1[[#This Row],[到着地緯度]]&amp;","&amp;テーブル1[[#This Row],[到着地経度]]</f>
        <v>35.4441583065831,139.633306838063</v>
      </c>
      <c r="M645" t="s">
        <v>82</v>
      </c>
      <c r="N645" t="s">
        <v>87</v>
      </c>
      <c r="AB645">
        <v>200</v>
      </c>
      <c r="AC645" s="1">
        <v>39779.321747685186</v>
      </c>
      <c r="AD645" t="s">
        <v>84</v>
      </c>
      <c r="AF645" t="s">
        <v>84</v>
      </c>
      <c r="AH645" t="s">
        <v>84</v>
      </c>
      <c r="AJ645" t="s">
        <v>84</v>
      </c>
      <c r="AL645" t="s">
        <v>84</v>
      </c>
      <c r="AN645" t="s">
        <v>84</v>
      </c>
      <c r="AP645" t="s">
        <v>84</v>
      </c>
      <c r="AR645" t="s">
        <v>84</v>
      </c>
      <c r="AT645" t="s">
        <v>84</v>
      </c>
      <c r="AV645" t="s">
        <v>84</v>
      </c>
      <c r="AX645" t="s">
        <v>84</v>
      </c>
      <c r="AZ645" t="s">
        <v>84</v>
      </c>
      <c r="BB645" t="s">
        <v>84</v>
      </c>
      <c r="BD645">
        <v>3891</v>
      </c>
      <c r="BE645" t="s">
        <v>84</v>
      </c>
      <c r="BF645" t="s">
        <v>84</v>
      </c>
      <c r="BH645" t="s">
        <v>84</v>
      </c>
      <c r="BI645" t="s">
        <v>84</v>
      </c>
      <c r="BJ645" t="s">
        <v>84</v>
      </c>
      <c r="BK645" t="s">
        <v>84</v>
      </c>
      <c r="BM645" t="s">
        <v>84</v>
      </c>
      <c r="BN645" t="s">
        <v>84</v>
      </c>
      <c r="BO645" t="s">
        <v>84</v>
      </c>
      <c r="BQ645">
        <v>0</v>
      </c>
      <c r="BR645">
        <v>1</v>
      </c>
      <c r="BS645">
        <v>1</v>
      </c>
      <c r="BT645">
        <v>1</v>
      </c>
      <c r="BU645">
        <v>420</v>
      </c>
      <c r="BV645">
        <f>IF(テーブル1[[#This Row],[出発地施設緯度.世界測地系.]]="NA",テーブル1[[#This Row],[Olat]],テーブル1[[#This Row],[出発地施設緯度.世界測地系.]])</f>
        <v>35.510247915774301</v>
      </c>
      <c r="BW645">
        <f>IF(テーブル1[[#This Row],[出発地施設経度.世界測地系.]]="NA",テーブル1[[#This Row],[Olon]],テーブル1[[#This Row],[出発地施設経度.世界測地系.]])</f>
        <v>139.57480775314701</v>
      </c>
      <c r="BX645">
        <f>IF(テーブル1[[#This Row],[到着地施設緯度.世界測地系.]]="NA",テーブル1[[#This Row],[Dlat]],テーブル1[[#This Row],[到着地施設緯度.世界測地系.]])</f>
        <v>35.444158306583098</v>
      </c>
      <c r="BY645">
        <f>IF(テーブル1[[#This Row],[到着地施設経度.世界測地系.]]="NA",テーブル1[[#This Row],[Dlon]],テーブル1[[#This Row],[到着地施設経度.世界測地系.]])</f>
        <v>139.63330683806299</v>
      </c>
      <c r="BZ645" t="s">
        <v>84</v>
      </c>
      <c r="CA645" t="s">
        <v>84</v>
      </c>
      <c r="CB645" t="s">
        <v>84</v>
      </c>
      <c r="CC645" t="s">
        <v>84</v>
      </c>
      <c r="CD645">
        <v>35.510247915774301</v>
      </c>
      <c r="CE645">
        <v>139.57480775314701</v>
      </c>
      <c r="CF645">
        <v>35.444158306583098</v>
      </c>
      <c r="CG645">
        <v>139.63330683806299</v>
      </c>
    </row>
    <row r="646" spans="1:85" x14ac:dyDescent="0.4">
      <c r="B646">
        <v>192868</v>
      </c>
      <c r="C646" t="s">
        <v>154</v>
      </c>
      <c r="D646">
        <v>100</v>
      </c>
      <c r="E646" t="s">
        <v>101</v>
      </c>
      <c r="F646" s="1">
        <v>39780.311064814814</v>
      </c>
      <c r="G646" s="1">
        <v>39780.348854166667</v>
      </c>
      <c r="H646">
        <v>3265</v>
      </c>
      <c r="I646" t="str">
        <f>テーブル1[[#This Row],[出発地緯度]]&amp;","&amp;テーブル1[[#This Row],[出発地経度]]</f>
        <v>35.5097759644752,139.574705883339</v>
      </c>
      <c r="J646" t="str">
        <f>テーブル1[[#This Row],[到着地緯度]]&amp;","&amp;テーブル1[[#This Row],[到着地経度]]</f>
        <v>35.4444587734867,139.638976953329</v>
      </c>
      <c r="M646" t="s">
        <v>82</v>
      </c>
      <c r="N646" t="s">
        <v>87</v>
      </c>
      <c r="AB646">
        <v>200</v>
      </c>
      <c r="AC646" s="1">
        <v>39780.32298611111</v>
      </c>
      <c r="AD646" t="s">
        <v>84</v>
      </c>
      <c r="AF646" t="s">
        <v>84</v>
      </c>
      <c r="AH646" t="s">
        <v>84</v>
      </c>
      <c r="AJ646" t="s">
        <v>84</v>
      </c>
      <c r="AL646" t="s">
        <v>84</v>
      </c>
      <c r="AN646" t="s">
        <v>84</v>
      </c>
      <c r="AP646" t="s">
        <v>84</v>
      </c>
      <c r="AR646" t="s">
        <v>84</v>
      </c>
      <c r="AT646" t="s">
        <v>84</v>
      </c>
      <c r="AV646" t="s">
        <v>84</v>
      </c>
      <c r="AX646" t="s">
        <v>84</v>
      </c>
      <c r="AZ646" t="s">
        <v>84</v>
      </c>
      <c r="BB646" t="s">
        <v>84</v>
      </c>
      <c r="BD646">
        <v>4199</v>
      </c>
      <c r="BE646" t="s">
        <v>84</v>
      </c>
      <c r="BF646" t="s">
        <v>84</v>
      </c>
      <c r="BH646" t="s">
        <v>84</v>
      </c>
      <c r="BI646" t="s">
        <v>84</v>
      </c>
      <c r="BJ646" t="s">
        <v>84</v>
      </c>
      <c r="BK646" t="s">
        <v>84</v>
      </c>
      <c r="BM646" t="s">
        <v>84</v>
      </c>
      <c r="BN646" t="s">
        <v>84</v>
      </c>
      <c r="BO646" t="s">
        <v>84</v>
      </c>
      <c r="BQ646">
        <v>0</v>
      </c>
      <c r="BR646">
        <v>1</v>
      </c>
      <c r="BS646">
        <v>1</v>
      </c>
      <c r="BT646">
        <v>1</v>
      </c>
      <c r="BU646">
        <v>420</v>
      </c>
      <c r="BV646">
        <f>IF(テーブル1[[#This Row],[出発地施設緯度.世界測地系.]]="NA",テーブル1[[#This Row],[Olat]],テーブル1[[#This Row],[出発地施設緯度.世界測地系.]])</f>
        <v>35.509775964475203</v>
      </c>
      <c r="BW646">
        <f>IF(テーブル1[[#This Row],[出発地施設経度.世界測地系.]]="NA",テーブル1[[#This Row],[Olon]],テーブル1[[#This Row],[出発地施設経度.世界測地系.]])</f>
        <v>139.57470588333899</v>
      </c>
      <c r="BX646">
        <f>IF(テーブル1[[#This Row],[到着地施設緯度.世界測地系.]]="NA",テーブル1[[#This Row],[Dlat]],テーブル1[[#This Row],[到着地施設緯度.世界測地系.]])</f>
        <v>35.444458773486701</v>
      </c>
      <c r="BY646">
        <f>IF(テーブル1[[#This Row],[到着地施設経度.世界測地系.]]="NA",テーブル1[[#This Row],[Dlon]],テーブル1[[#This Row],[到着地施設経度.世界測地系.]])</f>
        <v>139.63897695332901</v>
      </c>
      <c r="BZ646" t="s">
        <v>84</v>
      </c>
      <c r="CA646" t="s">
        <v>84</v>
      </c>
      <c r="CB646" t="s">
        <v>84</v>
      </c>
      <c r="CC646" t="s">
        <v>84</v>
      </c>
      <c r="CD646">
        <v>35.509775964475203</v>
      </c>
      <c r="CE646">
        <v>139.57470588333899</v>
      </c>
      <c r="CF646">
        <v>35.444458773486701</v>
      </c>
      <c r="CG646">
        <v>139.63897695332901</v>
      </c>
    </row>
    <row r="647" spans="1:85" x14ac:dyDescent="0.4">
      <c r="B647">
        <v>194913</v>
      </c>
      <c r="C647" t="s">
        <v>154</v>
      </c>
      <c r="D647">
        <v>100</v>
      </c>
      <c r="E647" t="s">
        <v>101</v>
      </c>
      <c r="F647" s="1">
        <v>39783.743032407408</v>
      </c>
      <c r="G647" s="1">
        <v>39783.773564814815</v>
      </c>
      <c r="H647">
        <v>2638</v>
      </c>
      <c r="I647" t="str">
        <f>テーブル1[[#This Row],[出発地緯度]]&amp;","&amp;テーブル1[[#This Row],[出発地経度]]</f>
        <v>35.4443353344984,139.63598900716</v>
      </c>
      <c r="J647" t="str">
        <f>テーブル1[[#This Row],[到着地緯度]]&amp;","&amp;テーブル1[[#This Row],[到着地経度]]</f>
        <v>35.5099475433108,139.574544888809</v>
      </c>
      <c r="M647" t="s">
        <v>87</v>
      </c>
      <c r="AB647" t="s">
        <v>84</v>
      </c>
      <c r="AD647" t="s">
        <v>84</v>
      </c>
      <c r="AF647" t="s">
        <v>84</v>
      </c>
      <c r="AH647" t="s">
        <v>84</v>
      </c>
      <c r="AJ647" t="s">
        <v>84</v>
      </c>
      <c r="AL647" t="s">
        <v>84</v>
      </c>
      <c r="AN647" t="s">
        <v>84</v>
      </c>
      <c r="AP647" t="s">
        <v>84</v>
      </c>
      <c r="AR647" t="s">
        <v>84</v>
      </c>
      <c r="AT647" t="s">
        <v>84</v>
      </c>
      <c r="AV647" t="s">
        <v>84</v>
      </c>
      <c r="AX647" t="s">
        <v>84</v>
      </c>
      <c r="AZ647" t="s">
        <v>84</v>
      </c>
      <c r="BB647" t="s">
        <v>84</v>
      </c>
      <c r="BD647">
        <v>5313</v>
      </c>
      <c r="BE647" t="s">
        <v>84</v>
      </c>
      <c r="BF647" t="s">
        <v>84</v>
      </c>
      <c r="BH647" t="s">
        <v>84</v>
      </c>
      <c r="BI647" t="s">
        <v>84</v>
      </c>
      <c r="BJ647" t="s">
        <v>84</v>
      </c>
      <c r="BK647" t="s">
        <v>84</v>
      </c>
      <c r="BM647" t="s">
        <v>84</v>
      </c>
      <c r="BN647" t="s">
        <v>84</v>
      </c>
      <c r="BO647" t="s">
        <v>84</v>
      </c>
      <c r="BQ647">
        <v>0</v>
      </c>
      <c r="BR647">
        <v>1</v>
      </c>
      <c r="BS647">
        <v>1</v>
      </c>
      <c r="BT647">
        <v>1</v>
      </c>
      <c r="BU647">
        <v>200</v>
      </c>
      <c r="BV647">
        <f>IF(テーブル1[[#This Row],[出発地施設緯度.世界測地系.]]="NA",テーブル1[[#This Row],[Olat]],テーブル1[[#This Row],[出発地施設緯度.世界測地系.]])</f>
        <v>35.444335334498398</v>
      </c>
      <c r="BW647">
        <f>IF(テーブル1[[#This Row],[出発地施設経度.世界測地系.]]="NA",テーブル1[[#This Row],[Olon]],テーブル1[[#This Row],[出発地施設経度.世界測地系.]])</f>
        <v>139.63598900715999</v>
      </c>
      <c r="BX647">
        <f>IF(テーブル1[[#This Row],[到着地施設緯度.世界測地系.]]="NA",テーブル1[[#This Row],[Dlat]],テーブル1[[#This Row],[到着地施設緯度.世界測地系.]])</f>
        <v>35.509947543310801</v>
      </c>
      <c r="BY647">
        <f>IF(テーブル1[[#This Row],[到着地施設経度.世界測地系.]]="NA",テーブル1[[#This Row],[Dlon]],テーブル1[[#This Row],[到着地施設経度.世界測地系.]])</f>
        <v>139.57454488880899</v>
      </c>
      <c r="BZ647" t="s">
        <v>84</v>
      </c>
      <c r="CA647" t="s">
        <v>84</v>
      </c>
      <c r="CB647" t="s">
        <v>84</v>
      </c>
      <c r="CC647" t="s">
        <v>84</v>
      </c>
      <c r="CD647">
        <v>35.444335334498398</v>
      </c>
      <c r="CE647">
        <v>139.63598900715999</v>
      </c>
      <c r="CF647">
        <v>35.509947543310801</v>
      </c>
      <c r="CG647">
        <v>139.57454488880899</v>
      </c>
    </row>
    <row r="648" spans="1:85" x14ac:dyDescent="0.4">
      <c r="B648">
        <v>196669</v>
      </c>
      <c r="C648" t="s">
        <v>154</v>
      </c>
      <c r="D648">
        <v>100</v>
      </c>
      <c r="E648" t="s">
        <v>101</v>
      </c>
      <c r="F648" s="1">
        <v>39787.311874999999</v>
      </c>
      <c r="G648" s="1">
        <v>39787.343807870369</v>
      </c>
      <c r="H648">
        <v>2759</v>
      </c>
      <c r="I648" t="str">
        <f>テーブル1[[#This Row],[出発地緯度]]&amp;","&amp;テーブル1[[#This Row],[出発地経度]]</f>
        <v>35.5106395822211,139.575285195461</v>
      </c>
      <c r="J648" t="str">
        <f>テーブル1[[#This Row],[到着地緯度]]&amp;","&amp;テーブル1[[#This Row],[到着地経度]]</f>
        <v>35.4432945976331,139.638955508717</v>
      </c>
      <c r="M648" t="s">
        <v>82</v>
      </c>
      <c r="N648" t="s">
        <v>87</v>
      </c>
      <c r="AB648">
        <v>200</v>
      </c>
      <c r="AC648" s="1">
        <v>39787.321527777778</v>
      </c>
      <c r="AD648" t="s">
        <v>84</v>
      </c>
      <c r="AF648" t="s">
        <v>84</v>
      </c>
      <c r="AH648" t="s">
        <v>84</v>
      </c>
      <c r="AJ648" t="s">
        <v>84</v>
      </c>
      <c r="AL648" t="s">
        <v>84</v>
      </c>
      <c r="AN648" t="s">
        <v>84</v>
      </c>
      <c r="AP648" t="s">
        <v>84</v>
      </c>
      <c r="AR648" t="s">
        <v>84</v>
      </c>
      <c r="AT648" t="s">
        <v>84</v>
      </c>
      <c r="AV648" t="s">
        <v>84</v>
      </c>
      <c r="AX648" t="s">
        <v>84</v>
      </c>
      <c r="AZ648" t="s">
        <v>84</v>
      </c>
      <c r="BB648" t="s">
        <v>84</v>
      </c>
      <c r="BD648">
        <v>6253</v>
      </c>
      <c r="BE648" t="s">
        <v>84</v>
      </c>
      <c r="BF648" t="s">
        <v>84</v>
      </c>
      <c r="BH648" t="s">
        <v>84</v>
      </c>
      <c r="BI648" t="s">
        <v>84</v>
      </c>
      <c r="BJ648" t="s">
        <v>84</v>
      </c>
      <c r="BK648" t="s">
        <v>84</v>
      </c>
      <c r="BM648" t="s">
        <v>84</v>
      </c>
      <c r="BN648" t="s">
        <v>84</v>
      </c>
      <c r="BO648" t="s">
        <v>84</v>
      </c>
      <c r="BQ648">
        <v>0</v>
      </c>
      <c r="BR648">
        <v>1</v>
      </c>
      <c r="BS648">
        <v>1</v>
      </c>
      <c r="BT648">
        <v>1</v>
      </c>
      <c r="BU648">
        <v>420</v>
      </c>
      <c r="BV648">
        <f>IF(テーブル1[[#This Row],[出発地施設緯度.世界測地系.]]="NA",テーブル1[[#This Row],[Olat]],テーブル1[[#This Row],[出発地施設緯度.世界測地系.]])</f>
        <v>35.510639582221103</v>
      </c>
      <c r="BW648">
        <f>IF(テーブル1[[#This Row],[出発地施設経度.世界測地系.]]="NA",テーブル1[[#This Row],[Olon]],テーブル1[[#This Row],[出発地施設経度.世界測地系.]])</f>
        <v>139.57528519546099</v>
      </c>
      <c r="BX648">
        <f>IF(テーブル1[[#This Row],[到着地施設緯度.世界測地系.]]="NA",テーブル1[[#This Row],[Dlat]],テーブル1[[#This Row],[到着地施設緯度.世界測地系.]])</f>
        <v>35.443294597633098</v>
      </c>
      <c r="BY648">
        <f>IF(テーブル1[[#This Row],[到着地施設経度.世界測地系.]]="NA",テーブル1[[#This Row],[Dlon]],テーブル1[[#This Row],[到着地施設経度.世界測地系.]])</f>
        <v>139.638955508717</v>
      </c>
      <c r="BZ648" t="s">
        <v>84</v>
      </c>
      <c r="CA648" t="s">
        <v>84</v>
      </c>
      <c r="CB648" t="s">
        <v>84</v>
      </c>
      <c r="CC648" t="s">
        <v>84</v>
      </c>
      <c r="CD648">
        <v>35.510639582221103</v>
      </c>
      <c r="CE648">
        <v>139.57528519546099</v>
      </c>
      <c r="CF648">
        <v>35.443294597633098</v>
      </c>
      <c r="CG648">
        <v>139.638955508717</v>
      </c>
    </row>
    <row r="649" spans="1:85" x14ac:dyDescent="0.4">
      <c r="B649">
        <v>198336</v>
      </c>
      <c r="C649" t="s">
        <v>154</v>
      </c>
      <c r="D649">
        <v>100</v>
      </c>
      <c r="E649" t="s">
        <v>101</v>
      </c>
      <c r="F649" s="1">
        <v>39790.316793981481</v>
      </c>
      <c r="G649" s="1">
        <v>39790.378854166665</v>
      </c>
      <c r="H649">
        <v>5362</v>
      </c>
      <c r="I649" t="str">
        <f>テーブル1[[#This Row],[出発地緯度]]&amp;","&amp;テーブル1[[#This Row],[出発地経度]]</f>
        <v>35.5103284053853,139.574705857903</v>
      </c>
      <c r="J649" t="str">
        <f>テーブル1[[#This Row],[到着地緯度]]&amp;","&amp;テーブル1[[#This Row],[到着地経度]]</f>
        <v>35.4452366254462,139.635264825801</v>
      </c>
      <c r="M649" t="s">
        <v>82</v>
      </c>
      <c r="N649" t="s">
        <v>100</v>
      </c>
      <c r="O649" t="s">
        <v>87</v>
      </c>
      <c r="AB649">
        <v>240</v>
      </c>
      <c r="AC649" s="1">
        <v>39790.327361111114</v>
      </c>
      <c r="AD649">
        <v>200</v>
      </c>
      <c r="AE649" s="1">
        <v>39790.370335648149</v>
      </c>
      <c r="AF649" t="s">
        <v>84</v>
      </c>
      <c r="AH649" t="s">
        <v>84</v>
      </c>
      <c r="AJ649" t="s">
        <v>84</v>
      </c>
      <c r="AL649" t="s">
        <v>84</v>
      </c>
      <c r="AN649" t="s">
        <v>84</v>
      </c>
      <c r="AP649" t="s">
        <v>84</v>
      </c>
      <c r="AR649" t="s">
        <v>84</v>
      </c>
      <c r="AT649" t="s">
        <v>84</v>
      </c>
      <c r="AV649" t="s">
        <v>84</v>
      </c>
      <c r="AX649" t="s">
        <v>84</v>
      </c>
      <c r="AZ649" t="s">
        <v>84</v>
      </c>
      <c r="BB649" t="s">
        <v>84</v>
      </c>
      <c r="BD649">
        <v>7213</v>
      </c>
      <c r="BE649" t="s">
        <v>84</v>
      </c>
      <c r="BF649" t="s">
        <v>84</v>
      </c>
      <c r="BH649" t="s">
        <v>84</v>
      </c>
      <c r="BI649" t="s">
        <v>84</v>
      </c>
      <c r="BJ649" t="s">
        <v>84</v>
      </c>
      <c r="BK649" t="s">
        <v>84</v>
      </c>
      <c r="BM649" t="s">
        <v>84</v>
      </c>
      <c r="BN649" t="s">
        <v>84</v>
      </c>
      <c r="BO649" t="s">
        <v>84</v>
      </c>
      <c r="BQ649">
        <v>0</v>
      </c>
      <c r="BR649">
        <v>1</v>
      </c>
      <c r="BS649">
        <v>1</v>
      </c>
      <c r="BT649">
        <v>1</v>
      </c>
      <c r="BU649">
        <v>420</v>
      </c>
      <c r="BV649">
        <f>IF(テーブル1[[#This Row],[出発地施設緯度.世界測地系.]]="NA",テーブル1[[#This Row],[Olat]],テーブル1[[#This Row],[出発地施設緯度.世界測地系.]])</f>
        <v>35.510328405385302</v>
      </c>
      <c r="BW649">
        <f>IF(テーブル1[[#This Row],[出発地施設経度.世界測地系.]]="NA",テーブル1[[#This Row],[Olon]],テーブル1[[#This Row],[出発地施設経度.世界測地系.]])</f>
        <v>139.57470585790301</v>
      </c>
      <c r="BX649">
        <f>IF(テーブル1[[#This Row],[到着地施設緯度.世界測地系.]]="NA",テーブル1[[#This Row],[Dlat]],テーブル1[[#This Row],[到着地施設緯度.世界測地系.]])</f>
        <v>35.445236625446199</v>
      </c>
      <c r="BY649">
        <f>IF(テーブル1[[#This Row],[到着地施設経度.世界測地系.]]="NA",テーブル1[[#This Row],[Dlon]],テーブル1[[#This Row],[到着地施設経度.世界測地系.]])</f>
        <v>139.63526482580099</v>
      </c>
      <c r="BZ649" t="s">
        <v>84</v>
      </c>
      <c r="CA649" t="s">
        <v>84</v>
      </c>
      <c r="CB649" t="s">
        <v>84</v>
      </c>
      <c r="CC649" t="s">
        <v>84</v>
      </c>
      <c r="CD649">
        <v>35.510328405385302</v>
      </c>
      <c r="CE649">
        <v>139.57470585790301</v>
      </c>
      <c r="CF649">
        <v>35.445236625446199</v>
      </c>
      <c r="CG649">
        <v>139.63526482580099</v>
      </c>
    </row>
    <row r="650" spans="1:85" x14ac:dyDescent="0.4">
      <c r="B650">
        <v>209716</v>
      </c>
      <c r="C650" t="s">
        <v>154</v>
      </c>
      <c r="D650">
        <v>100</v>
      </c>
      <c r="E650" t="s">
        <v>101</v>
      </c>
      <c r="F650" s="1">
        <v>39792.317893518521</v>
      </c>
      <c r="G650" s="1">
        <v>39792.349664351852</v>
      </c>
      <c r="H650">
        <v>2745</v>
      </c>
      <c r="I650" t="str">
        <f>テーブル1[[#This Row],[出発地緯度]]&amp;","&amp;テーブル1[[#This Row],[出発地経度]]</f>
        <v>35.5104196017211,139.575054524748</v>
      </c>
      <c r="J650" t="str">
        <f>テーブル1[[#This Row],[到着地緯度]]&amp;","&amp;テーブル1[[#This Row],[到着地経度]]</f>
        <v>35.4441690344813,139.63496969947</v>
      </c>
      <c r="M650" t="s">
        <v>82</v>
      </c>
      <c r="N650" t="s">
        <v>87</v>
      </c>
      <c r="AB650">
        <v>200</v>
      </c>
      <c r="AC650" s="1">
        <v>39792.324097222219</v>
      </c>
      <c r="AD650" t="s">
        <v>84</v>
      </c>
      <c r="AF650" t="s">
        <v>84</v>
      </c>
      <c r="AH650" t="s">
        <v>84</v>
      </c>
      <c r="AJ650" t="s">
        <v>84</v>
      </c>
      <c r="AL650" t="s">
        <v>84</v>
      </c>
      <c r="AN650" t="s">
        <v>84</v>
      </c>
      <c r="AP650" t="s">
        <v>84</v>
      </c>
      <c r="AR650" t="s">
        <v>84</v>
      </c>
      <c r="AT650" t="s">
        <v>84</v>
      </c>
      <c r="AV650" t="s">
        <v>84</v>
      </c>
      <c r="AX650" t="s">
        <v>84</v>
      </c>
      <c r="AZ650" t="s">
        <v>84</v>
      </c>
      <c r="BB650" t="s">
        <v>84</v>
      </c>
      <c r="BD650">
        <v>7757</v>
      </c>
      <c r="BE650" t="s">
        <v>84</v>
      </c>
      <c r="BF650" t="s">
        <v>84</v>
      </c>
      <c r="BH650" t="s">
        <v>84</v>
      </c>
      <c r="BI650" t="s">
        <v>84</v>
      </c>
      <c r="BJ650" t="s">
        <v>84</v>
      </c>
      <c r="BK650" t="s">
        <v>84</v>
      </c>
      <c r="BM650" t="s">
        <v>84</v>
      </c>
      <c r="BN650" t="s">
        <v>84</v>
      </c>
      <c r="BO650" t="s">
        <v>84</v>
      </c>
      <c r="BQ650">
        <v>0</v>
      </c>
      <c r="BR650">
        <v>1</v>
      </c>
      <c r="BS650">
        <v>1</v>
      </c>
      <c r="BT650">
        <v>1</v>
      </c>
      <c r="BU650">
        <v>420</v>
      </c>
      <c r="BV650">
        <f>IF(テーブル1[[#This Row],[出発地施設緯度.世界測地系.]]="NA",テーブル1[[#This Row],[Olat]],テーブル1[[#This Row],[出発地施設緯度.世界測地系.]])</f>
        <v>35.510419601721097</v>
      </c>
      <c r="BW650">
        <f>IF(テーブル1[[#This Row],[出発地施設経度.世界測地系.]]="NA",テーブル1[[#This Row],[Olon]],テーブル1[[#This Row],[出発地施設経度.世界測地系.]])</f>
        <v>139.575054524748</v>
      </c>
      <c r="BX650">
        <f>IF(テーブル1[[#This Row],[到着地施設緯度.世界測地系.]]="NA",テーブル1[[#This Row],[Dlat]],テーブル1[[#This Row],[到着地施設緯度.世界測地系.]])</f>
        <v>35.444169034481298</v>
      </c>
      <c r="BY650">
        <f>IF(テーブル1[[#This Row],[到着地施設経度.世界測地系.]]="NA",テーブル1[[#This Row],[Dlon]],テーブル1[[#This Row],[到着地施設経度.世界測地系.]])</f>
        <v>139.63496969946999</v>
      </c>
      <c r="BZ650" t="s">
        <v>84</v>
      </c>
      <c r="CA650" t="s">
        <v>84</v>
      </c>
      <c r="CB650" t="s">
        <v>84</v>
      </c>
      <c r="CC650" t="s">
        <v>84</v>
      </c>
      <c r="CD650">
        <v>35.510419601721097</v>
      </c>
      <c r="CE650">
        <v>139.575054524748</v>
      </c>
      <c r="CF650">
        <v>35.444169034481298</v>
      </c>
      <c r="CG650">
        <v>139.63496969946999</v>
      </c>
    </row>
    <row r="651" spans="1:85" x14ac:dyDescent="0.4">
      <c r="B651">
        <v>210288</v>
      </c>
      <c r="C651" t="s">
        <v>154</v>
      </c>
      <c r="D651">
        <v>100</v>
      </c>
      <c r="E651" t="s">
        <v>101</v>
      </c>
      <c r="F651" s="1">
        <v>39793.314120370371</v>
      </c>
      <c r="G651" s="1">
        <v>39793.343414351853</v>
      </c>
      <c r="H651">
        <v>2531</v>
      </c>
      <c r="I651" t="str">
        <f>テーブル1[[#This Row],[出発地緯度]]&amp;","&amp;テーブル1[[#This Row],[出発地経度]]</f>
        <v>35.5103177056861,139.574657562407</v>
      </c>
      <c r="J651" t="str">
        <f>テーブル1[[#This Row],[到着地緯度]]&amp;","&amp;テーブル1[[#This Row],[到着地経度]]</f>
        <v>35.4443192320045,139.635747627947</v>
      </c>
      <c r="M651" t="s">
        <v>82</v>
      </c>
      <c r="N651" t="s">
        <v>87</v>
      </c>
      <c r="AB651">
        <v>200</v>
      </c>
      <c r="AC651" s="1">
        <v>39793.321689814817</v>
      </c>
      <c r="AD651" t="s">
        <v>84</v>
      </c>
      <c r="AF651" t="s">
        <v>84</v>
      </c>
      <c r="AH651" t="s">
        <v>84</v>
      </c>
      <c r="AJ651" t="s">
        <v>84</v>
      </c>
      <c r="AL651" t="s">
        <v>84</v>
      </c>
      <c r="AN651" t="s">
        <v>84</v>
      </c>
      <c r="AP651" t="s">
        <v>84</v>
      </c>
      <c r="AR651" t="s">
        <v>84</v>
      </c>
      <c r="AT651" t="s">
        <v>84</v>
      </c>
      <c r="AV651" t="s">
        <v>84</v>
      </c>
      <c r="AX651" t="s">
        <v>84</v>
      </c>
      <c r="AZ651" t="s">
        <v>84</v>
      </c>
      <c r="BB651" t="s">
        <v>84</v>
      </c>
      <c r="BD651">
        <v>8068</v>
      </c>
      <c r="BE651" t="s">
        <v>84</v>
      </c>
      <c r="BF651" t="s">
        <v>84</v>
      </c>
      <c r="BH651" t="s">
        <v>84</v>
      </c>
      <c r="BI651" t="s">
        <v>84</v>
      </c>
      <c r="BJ651" t="s">
        <v>84</v>
      </c>
      <c r="BK651" t="s">
        <v>84</v>
      </c>
      <c r="BM651" t="s">
        <v>84</v>
      </c>
      <c r="BN651" t="s">
        <v>84</v>
      </c>
      <c r="BO651" t="s">
        <v>84</v>
      </c>
      <c r="BQ651">
        <v>0</v>
      </c>
      <c r="BR651">
        <v>1</v>
      </c>
      <c r="BS651">
        <v>1</v>
      </c>
      <c r="BT651">
        <v>1</v>
      </c>
      <c r="BU651">
        <v>420</v>
      </c>
      <c r="BV651">
        <f>IF(テーブル1[[#This Row],[出発地施設緯度.世界測地系.]]="NA",テーブル1[[#This Row],[Olat]],テーブル1[[#This Row],[出発地施設緯度.世界測地系.]])</f>
        <v>35.510317705686099</v>
      </c>
      <c r="BW651">
        <f>IF(テーブル1[[#This Row],[出発地施設経度.世界測地系.]]="NA",テーブル1[[#This Row],[Olon]],テーブル1[[#This Row],[出発地施設経度.世界測地系.]])</f>
        <v>139.574657562407</v>
      </c>
      <c r="BX651">
        <f>IF(テーブル1[[#This Row],[到着地施設緯度.世界測地系.]]="NA",テーブル1[[#This Row],[Dlat]],テーブル1[[#This Row],[到着地施設緯度.世界測地系.]])</f>
        <v>35.444319232004503</v>
      </c>
      <c r="BY651">
        <f>IF(テーブル1[[#This Row],[到着地施設経度.世界測地系.]]="NA",テーブル1[[#This Row],[Dlon]],テーブル1[[#This Row],[到着地施設経度.世界測地系.]])</f>
        <v>139.63574762794701</v>
      </c>
      <c r="BZ651" t="s">
        <v>84</v>
      </c>
      <c r="CA651" t="s">
        <v>84</v>
      </c>
      <c r="CB651" t="s">
        <v>84</v>
      </c>
      <c r="CC651" t="s">
        <v>84</v>
      </c>
      <c r="CD651">
        <v>35.510317705686099</v>
      </c>
      <c r="CE651">
        <v>139.574657562407</v>
      </c>
      <c r="CF651">
        <v>35.444319232004503</v>
      </c>
      <c r="CG651">
        <v>139.63574762794701</v>
      </c>
    </row>
    <row r="652" spans="1:85" x14ac:dyDescent="0.4">
      <c r="B652">
        <v>210822</v>
      </c>
      <c r="C652" t="s">
        <v>154</v>
      </c>
      <c r="D652">
        <v>100</v>
      </c>
      <c r="E652" t="s">
        <v>101</v>
      </c>
      <c r="F652" s="1">
        <v>39794.314259259256</v>
      </c>
      <c r="G652" s="1">
        <v>39794.343935185185</v>
      </c>
      <c r="H652">
        <v>2564</v>
      </c>
      <c r="I652" t="str">
        <f>テーブル1[[#This Row],[出発地緯度]]&amp;","&amp;テーブル1[[#This Row],[出発地経度]]</f>
        <v>35.5106664770965,139.57515650491</v>
      </c>
      <c r="J652" t="str">
        <f>テーブル1[[#This Row],[到着地緯度]]&amp;","&amp;テーブル1[[#This Row],[到着地経度]]</f>
        <v>35.5043471151109,139.641685970685</v>
      </c>
      <c r="M652" t="s">
        <v>82</v>
      </c>
      <c r="N652" t="s">
        <v>87</v>
      </c>
      <c r="AB652">
        <v>200</v>
      </c>
      <c r="AC652" s="1">
        <v>39794.321805555555</v>
      </c>
      <c r="AD652" t="s">
        <v>84</v>
      </c>
      <c r="AF652" t="s">
        <v>84</v>
      </c>
      <c r="AH652" t="s">
        <v>84</v>
      </c>
      <c r="AJ652" t="s">
        <v>84</v>
      </c>
      <c r="AL652" t="s">
        <v>84</v>
      </c>
      <c r="AN652" t="s">
        <v>84</v>
      </c>
      <c r="AP652" t="s">
        <v>84</v>
      </c>
      <c r="AR652" t="s">
        <v>84</v>
      </c>
      <c r="AT652" t="s">
        <v>84</v>
      </c>
      <c r="AV652" t="s">
        <v>84</v>
      </c>
      <c r="AX652" t="s">
        <v>84</v>
      </c>
      <c r="AZ652" t="s">
        <v>84</v>
      </c>
      <c r="BB652" t="s">
        <v>84</v>
      </c>
      <c r="BD652">
        <v>8345</v>
      </c>
      <c r="BE652" t="s">
        <v>84</v>
      </c>
      <c r="BF652" t="s">
        <v>84</v>
      </c>
      <c r="BH652" t="s">
        <v>84</v>
      </c>
      <c r="BI652" t="s">
        <v>84</v>
      </c>
      <c r="BJ652" t="s">
        <v>84</v>
      </c>
      <c r="BK652" t="s">
        <v>84</v>
      </c>
      <c r="BM652" t="s">
        <v>84</v>
      </c>
      <c r="BN652" t="s">
        <v>84</v>
      </c>
      <c r="BO652" t="s">
        <v>84</v>
      </c>
      <c r="BQ652">
        <v>0</v>
      </c>
      <c r="BR652">
        <v>1</v>
      </c>
      <c r="BS652">
        <v>1</v>
      </c>
      <c r="BT652">
        <v>1</v>
      </c>
      <c r="BU652">
        <v>420</v>
      </c>
      <c r="BV652">
        <f>IF(テーブル1[[#This Row],[出発地施設緯度.世界測地系.]]="NA",テーブル1[[#This Row],[Olat]],テーブル1[[#This Row],[出発地施設緯度.世界測地系.]])</f>
        <v>35.5106664770965</v>
      </c>
      <c r="BW652">
        <f>IF(テーブル1[[#This Row],[出発地施設経度.世界測地系.]]="NA",テーブル1[[#This Row],[Olon]],テーブル1[[#This Row],[出発地施設経度.世界測地系.]])</f>
        <v>139.57515650491001</v>
      </c>
      <c r="BX652">
        <f>IF(テーブル1[[#This Row],[到着地施設緯度.世界測地系.]]="NA",テーブル1[[#This Row],[Dlat]],テーブル1[[#This Row],[到着地施設緯度.世界測地系.]])</f>
        <v>35.504347115110903</v>
      </c>
      <c r="BY652">
        <f>IF(テーブル1[[#This Row],[到着地施設経度.世界測地系.]]="NA",テーブル1[[#This Row],[Dlon]],テーブル1[[#This Row],[到着地施設経度.世界測地系.]])</f>
        <v>139.64168597068499</v>
      </c>
      <c r="BZ652" t="s">
        <v>84</v>
      </c>
      <c r="CA652" t="s">
        <v>84</v>
      </c>
      <c r="CB652" t="s">
        <v>84</v>
      </c>
      <c r="CC652" t="s">
        <v>84</v>
      </c>
      <c r="CD652">
        <v>35.5106664770965</v>
      </c>
      <c r="CE652">
        <v>139.57515650491001</v>
      </c>
      <c r="CF652">
        <v>35.504347115110903</v>
      </c>
      <c r="CG652">
        <v>139.64168597068499</v>
      </c>
    </row>
    <row r="653" spans="1:85" x14ac:dyDescent="0.4">
      <c r="B653">
        <v>212585</v>
      </c>
      <c r="C653" t="s">
        <v>154</v>
      </c>
      <c r="D653">
        <v>100</v>
      </c>
      <c r="E653" t="s">
        <v>101</v>
      </c>
      <c r="F653" s="1">
        <v>39797.313090277778</v>
      </c>
      <c r="G653" s="1">
        <v>39797.342881944445</v>
      </c>
      <c r="H653">
        <v>2574</v>
      </c>
      <c r="I653" t="str">
        <f>テーブル1[[#This Row],[出発地緯度]]&amp;","&amp;テーブル1[[#This Row],[出発地経度]]</f>
        <v>35.5099100430131,139.574298211022</v>
      </c>
      <c r="J653" t="str">
        <f>テーブル1[[#This Row],[到着地緯度]]&amp;","&amp;テーブル1[[#This Row],[到着地経度]]</f>
        <v>35.4442495382399,139.635677836953</v>
      </c>
      <c r="M653" t="s">
        <v>82</v>
      </c>
      <c r="N653" t="s">
        <v>87</v>
      </c>
      <c r="AB653">
        <v>200</v>
      </c>
      <c r="AC653" s="1">
        <v>39797.320879629631</v>
      </c>
      <c r="AD653" t="s">
        <v>84</v>
      </c>
      <c r="AF653" t="s">
        <v>84</v>
      </c>
      <c r="AH653" t="s">
        <v>84</v>
      </c>
      <c r="AJ653" t="s">
        <v>84</v>
      </c>
      <c r="AL653" t="s">
        <v>84</v>
      </c>
      <c r="AN653" t="s">
        <v>84</v>
      </c>
      <c r="AP653" t="s">
        <v>84</v>
      </c>
      <c r="AR653" t="s">
        <v>84</v>
      </c>
      <c r="AT653" t="s">
        <v>84</v>
      </c>
      <c r="AV653" t="s">
        <v>84</v>
      </c>
      <c r="AX653" t="s">
        <v>84</v>
      </c>
      <c r="AZ653" t="s">
        <v>84</v>
      </c>
      <c r="BB653" t="s">
        <v>84</v>
      </c>
      <c r="BD653">
        <v>9218</v>
      </c>
      <c r="BE653" t="s">
        <v>84</v>
      </c>
      <c r="BF653" t="s">
        <v>84</v>
      </c>
      <c r="BH653" t="s">
        <v>84</v>
      </c>
      <c r="BI653" t="s">
        <v>84</v>
      </c>
      <c r="BJ653" t="s">
        <v>84</v>
      </c>
      <c r="BK653" t="s">
        <v>84</v>
      </c>
      <c r="BM653" t="s">
        <v>84</v>
      </c>
      <c r="BN653" t="s">
        <v>84</v>
      </c>
      <c r="BO653" t="s">
        <v>84</v>
      </c>
      <c r="BQ653">
        <v>0</v>
      </c>
      <c r="BR653">
        <v>1</v>
      </c>
      <c r="BS653">
        <v>1</v>
      </c>
      <c r="BT653">
        <v>1</v>
      </c>
      <c r="BU653">
        <v>420</v>
      </c>
      <c r="BV653">
        <f>IF(テーブル1[[#This Row],[出発地施設緯度.世界測地系.]]="NA",テーブル1[[#This Row],[Olat]],テーブル1[[#This Row],[出発地施設緯度.世界測地系.]])</f>
        <v>35.5099100430131</v>
      </c>
      <c r="BW653">
        <f>IF(テーブル1[[#This Row],[出発地施設経度.世界測地系.]]="NA",テーブル1[[#This Row],[Olon]],テーブル1[[#This Row],[出発地施設経度.世界測地系.]])</f>
        <v>139.57429821102201</v>
      </c>
      <c r="BX653">
        <f>IF(テーブル1[[#This Row],[到着地施設緯度.世界測地系.]]="NA",テーブル1[[#This Row],[Dlat]],テーブル1[[#This Row],[到着地施設緯度.世界測地系.]])</f>
        <v>35.444249538239902</v>
      </c>
      <c r="BY653">
        <f>IF(テーブル1[[#This Row],[到着地施設経度.世界測地系.]]="NA",テーブル1[[#This Row],[Dlon]],テーブル1[[#This Row],[到着地施設経度.世界測地系.]])</f>
        <v>139.63567783695299</v>
      </c>
      <c r="BZ653" t="s">
        <v>84</v>
      </c>
      <c r="CA653" t="s">
        <v>84</v>
      </c>
      <c r="CB653" t="s">
        <v>84</v>
      </c>
      <c r="CC653" t="s">
        <v>84</v>
      </c>
      <c r="CD653">
        <v>35.5099100430131</v>
      </c>
      <c r="CE653">
        <v>139.57429821102201</v>
      </c>
      <c r="CF653">
        <v>35.444249538239902</v>
      </c>
      <c r="CG653">
        <v>139.63567783695299</v>
      </c>
    </row>
    <row r="654" spans="1:85" x14ac:dyDescent="0.4">
      <c r="B654">
        <v>223358</v>
      </c>
      <c r="C654" t="s">
        <v>154</v>
      </c>
      <c r="D654">
        <v>100</v>
      </c>
      <c r="E654" t="s">
        <v>101</v>
      </c>
      <c r="F654" s="1">
        <v>39798.314108796294</v>
      </c>
      <c r="G654" s="1">
        <v>39798.343680555554</v>
      </c>
      <c r="H654">
        <v>2555</v>
      </c>
      <c r="I654" t="str">
        <f>テーブル1[[#This Row],[出発地緯度]]&amp;","&amp;テーブル1[[#This Row],[出発地経度]]</f>
        <v>35.5099797388367,139.574485892226</v>
      </c>
      <c r="J654" t="str">
        <f>テーブル1[[#This Row],[到着地緯度]]&amp;","&amp;テーブル1[[#This Row],[到着地経度]]</f>
        <v>35.4445285068081,139.635586631682</v>
      </c>
      <c r="M654" t="s">
        <v>82</v>
      </c>
      <c r="N654" t="s">
        <v>87</v>
      </c>
      <c r="AB654">
        <v>200</v>
      </c>
      <c r="AC654" s="1">
        <v>39798.321527777778</v>
      </c>
      <c r="AD654" t="s">
        <v>84</v>
      </c>
      <c r="AF654" t="s">
        <v>84</v>
      </c>
      <c r="AH654" t="s">
        <v>84</v>
      </c>
      <c r="AJ654" t="s">
        <v>84</v>
      </c>
      <c r="AL654" t="s">
        <v>84</v>
      </c>
      <c r="AN654" t="s">
        <v>84</v>
      </c>
      <c r="AP654" t="s">
        <v>84</v>
      </c>
      <c r="AR654" t="s">
        <v>84</v>
      </c>
      <c r="AT654" t="s">
        <v>84</v>
      </c>
      <c r="AV654" t="s">
        <v>84</v>
      </c>
      <c r="AX654" t="s">
        <v>84</v>
      </c>
      <c r="AZ654" t="s">
        <v>84</v>
      </c>
      <c r="BB654" t="s">
        <v>84</v>
      </c>
      <c r="BD654">
        <v>9418</v>
      </c>
      <c r="BE654" t="s">
        <v>84</v>
      </c>
      <c r="BF654" t="s">
        <v>84</v>
      </c>
      <c r="BH654" t="s">
        <v>84</v>
      </c>
      <c r="BI654" t="s">
        <v>84</v>
      </c>
      <c r="BJ654" t="s">
        <v>84</v>
      </c>
      <c r="BK654" t="s">
        <v>84</v>
      </c>
      <c r="BM654" t="s">
        <v>84</v>
      </c>
      <c r="BN654" t="s">
        <v>84</v>
      </c>
      <c r="BO654" t="s">
        <v>84</v>
      </c>
      <c r="BQ654">
        <v>0</v>
      </c>
      <c r="BR654">
        <v>1</v>
      </c>
      <c r="BS654">
        <v>1</v>
      </c>
      <c r="BT654">
        <v>1</v>
      </c>
      <c r="BU654">
        <v>420</v>
      </c>
      <c r="BV654">
        <f>IF(テーブル1[[#This Row],[出発地施設緯度.世界測地系.]]="NA",テーブル1[[#This Row],[Olat]],テーブル1[[#This Row],[出発地施設緯度.世界測地系.]])</f>
        <v>35.509979738836698</v>
      </c>
      <c r="BW654">
        <f>IF(テーブル1[[#This Row],[出発地施設経度.世界測地系.]]="NA",テーブル1[[#This Row],[Olon]],テーブル1[[#This Row],[出発地施設経度.世界測地系.]])</f>
        <v>139.57448589222599</v>
      </c>
      <c r="BX654">
        <f>IF(テーブル1[[#This Row],[到着地施設緯度.世界測地系.]]="NA",テーブル1[[#This Row],[Dlat]],テーブル1[[#This Row],[到着地施設緯度.世界測地系.]])</f>
        <v>35.444528506808098</v>
      </c>
      <c r="BY654">
        <f>IF(テーブル1[[#This Row],[到着地施設経度.世界測地系.]]="NA",テーブル1[[#This Row],[Dlon]],テーブル1[[#This Row],[到着地施設経度.世界測地系.]])</f>
        <v>139.635586631682</v>
      </c>
      <c r="BZ654" t="s">
        <v>84</v>
      </c>
      <c r="CA654" t="s">
        <v>84</v>
      </c>
      <c r="CB654" t="s">
        <v>84</v>
      </c>
      <c r="CC654" t="s">
        <v>84</v>
      </c>
      <c r="CD654">
        <v>35.509979738836698</v>
      </c>
      <c r="CE654">
        <v>139.57448589222599</v>
      </c>
      <c r="CF654">
        <v>35.444528506808098</v>
      </c>
      <c r="CG654">
        <v>139.635586631682</v>
      </c>
    </row>
    <row r="655" spans="1:85" x14ac:dyDescent="0.4">
      <c r="B655">
        <v>224126</v>
      </c>
      <c r="C655" t="s">
        <v>154</v>
      </c>
      <c r="D655">
        <v>100</v>
      </c>
      <c r="E655" t="s">
        <v>101</v>
      </c>
      <c r="F655" s="1">
        <v>39800.313634259262</v>
      </c>
      <c r="G655" s="1">
        <v>39800.34412037037</v>
      </c>
      <c r="H655">
        <v>2634</v>
      </c>
      <c r="I655" t="str">
        <f>テーブル1[[#This Row],[出発地緯度]]&amp;","&amp;テーブル1[[#This Row],[出発地経度]]</f>
        <v>35.5101568196147,139.57446978541</v>
      </c>
      <c r="J655" t="str">
        <f>テーブル1[[#This Row],[到着地緯度]]&amp;","&amp;テーブル1[[#This Row],[到着地経度]]</f>
        <v>35.4450166479448,139.635205840829</v>
      </c>
      <c r="M655" t="s">
        <v>82</v>
      </c>
      <c r="N655" t="s">
        <v>87</v>
      </c>
      <c r="AB655">
        <v>200</v>
      </c>
      <c r="AC655" s="1">
        <v>39800.322048611109</v>
      </c>
      <c r="AD655" t="s">
        <v>84</v>
      </c>
      <c r="AF655" t="s">
        <v>84</v>
      </c>
      <c r="AH655" t="s">
        <v>84</v>
      </c>
      <c r="AJ655" t="s">
        <v>84</v>
      </c>
      <c r="AL655" t="s">
        <v>84</v>
      </c>
      <c r="AN655" t="s">
        <v>84</v>
      </c>
      <c r="AP655" t="s">
        <v>84</v>
      </c>
      <c r="AR655" t="s">
        <v>84</v>
      </c>
      <c r="AT655" t="s">
        <v>84</v>
      </c>
      <c r="AV655" t="s">
        <v>84</v>
      </c>
      <c r="AX655" t="s">
        <v>84</v>
      </c>
      <c r="AZ655" t="s">
        <v>84</v>
      </c>
      <c r="BB655" t="s">
        <v>84</v>
      </c>
      <c r="BD655">
        <v>9924</v>
      </c>
      <c r="BE655" t="s">
        <v>84</v>
      </c>
      <c r="BF655" t="s">
        <v>84</v>
      </c>
      <c r="BH655" t="s">
        <v>84</v>
      </c>
      <c r="BI655" t="s">
        <v>84</v>
      </c>
      <c r="BJ655" t="s">
        <v>84</v>
      </c>
      <c r="BK655" t="s">
        <v>84</v>
      </c>
      <c r="BM655" t="s">
        <v>84</v>
      </c>
      <c r="BN655" t="s">
        <v>84</v>
      </c>
      <c r="BO655" t="s">
        <v>84</v>
      </c>
      <c r="BQ655">
        <v>0</v>
      </c>
      <c r="BR655">
        <v>1</v>
      </c>
      <c r="BS655">
        <v>1</v>
      </c>
      <c r="BT655">
        <v>1</v>
      </c>
      <c r="BU655">
        <v>420</v>
      </c>
      <c r="BV655">
        <f>IF(テーブル1[[#This Row],[出発地施設緯度.世界測地系.]]="NA",テーブル1[[#This Row],[Olat]],テーブル1[[#This Row],[出発地施設緯度.世界測地系.]])</f>
        <v>35.5101568196147</v>
      </c>
      <c r="BW655">
        <f>IF(テーブル1[[#This Row],[出発地施設経度.世界測地系.]]="NA",テーブル1[[#This Row],[Olon]],テーブル1[[#This Row],[出発地施設経度.世界測地系.]])</f>
        <v>139.57446978541</v>
      </c>
      <c r="BX655">
        <f>IF(テーブル1[[#This Row],[到着地施設緯度.世界測地系.]]="NA",テーブル1[[#This Row],[Dlat]],テーブル1[[#This Row],[到着地施設緯度.世界測地系.]])</f>
        <v>35.445016647944797</v>
      </c>
      <c r="BY655">
        <f>IF(テーブル1[[#This Row],[到着地施設経度.世界測地系.]]="NA",テーブル1[[#This Row],[Dlon]],テーブル1[[#This Row],[到着地施設経度.世界測地系.]])</f>
        <v>139.635205840829</v>
      </c>
      <c r="BZ655" t="s">
        <v>84</v>
      </c>
      <c r="CA655" t="s">
        <v>84</v>
      </c>
      <c r="CB655" t="s">
        <v>84</v>
      </c>
      <c r="CC655" t="s">
        <v>84</v>
      </c>
      <c r="CD655">
        <v>35.5101568196147</v>
      </c>
      <c r="CE655">
        <v>139.57446978541</v>
      </c>
      <c r="CF655">
        <v>35.445016647944797</v>
      </c>
      <c r="CG655">
        <v>139.635205840829</v>
      </c>
    </row>
    <row r="656" spans="1:85" x14ac:dyDescent="0.4">
      <c r="B656">
        <v>224500</v>
      </c>
      <c r="C656" t="s">
        <v>154</v>
      </c>
      <c r="D656">
        <v>100</v>
      </c>
      <c r="E656" t="s">
        <v>101</v>
      </c>
      <c r="F656" s="1">
        <v>39801.3124537037</v>
      </c>
      <c r="G656" s="1">
        <v>39801.344386574077</v>
      </c>
      <c r="H656">
        <v>2759</v>
      </c>
      <c r="I656" t="str">
        <f>テーブル1[[#This Row],[出発地緯度]]&amp;","&amp;テーブル1[[#This Row],[出発地経度]]</f>
        <v>35.5098295607091,139.574818471521</v>
      </c>
      <c r="J656" t="str">
        <f>テーブル1[[#This Row],[到着地緯度]]&amp;","&amp;テーブル1[[#This Row],[到着地経度]]</f>
        <v>35.4454350033838,139.635216520678</v>
      </c>
      <c r="M656" t="s">
        <v>82</v>
      </c>
      <c r="N656" t="s">
        <v>87</v>
      </c>
      <c r="AB656">
        <v>200</v>
      </c>
      <c r="AC656" s="1">
        <v>39801.320810185185</v>
      </c>
      <c r="AD656" t="s">
        <v>84</v>
      </c>
      <c r="AF656" t="s">
        <v>84</v>
      </c>
      <c r="AH656" t="s">
        <v>84</v>
      </c>
      <c r="AJ656" t="s">
        <v>84</v>
      </c>
      <c r="AL656" t="s">
        <v>84</v>
      </c>
      <c r="AN656" t="s">
        <v>84</v>
      </c>
      <c r="AP656" t="s">
        <v>84</v>
      </c>
      <c r="AR656" t="s">
        <v>84</v>
      </c>
      <c r="AT656" t="s">
        <v>84</v>
      </c>
      <c r="AV656" t="s">
        <v>84</v>
      </c>
      <c r="AX656" t="s">
        <v>84</v>
      </c>
      <c r="AZ656" t="s">
        <v>84</v>
      </c>
      <c r="BB656" t="s">
        <v>84</v>
      </c>
      <c r="BD656">
        <v>10201</v>
      </c>
      <c r="BE656" t="s">
        <v>84</v>
      </c>
      <c r="BF656" t="s">
        <v>84</v>
      </c>
      <c r="BH656" t="s">
        <v>84</v>
      </c>
      <c r="BI656" t="s">
        <v>84</v>
      </c>
      <c r="BJ656" t="s">
        <v>84</v>
      </c>
      <c r="BK656" t="s">
        <v>84</v>
      </c>
      <c r="BM656" t="s">
        <v>84</v>
      </c>
      <c r="BN656" t="s">
        <v>84</v>
      </c>
      <c r="BO656" t="s">
        <v>84</v>
      </c>
      <c r="BQ656">
        <v>0</v>
      </c>
      <c r="BR656">
        <v>1</v>
      </c>
      <c r="BS656">
        <v>1</v>
      </c>
      <c r="BT656">
        <v>1</v>
      </c>
      <c r="BU656">
        <v>420</v>
      </c>
      <c r="BV656">
        <f>IF(テーブル1[[#This Row],[出発地施設緯度.世界測地系.]]="NA",テーブル1[[#This Row],[Olat]],テーブル1[[#This Row],[出発地施設緯度.世界測地系.]])</f>
        <v>35.5098295607091</v>
      </c>
      <c r="BW656">
        <f>IF(テーブル1[[#This Row],[出発地施設経度.世界測地系.]]="NA",テーブル1[[#This Row],[Olon]],テーブル1[[#This Row],[出発地施設経度.世界測地系.]])</f>
        <v>139.57481847152101</v>
      </c>
      <c r="BX656">
        <f>IF(テーブル1[[#This Row],[到着地施設緯度.世界測地系.]]="NA",テーブル1[[#This Row],[Dlat]],テーブル1[[#This Row],[到着地施設緯度.世界測地系.]])</f>
        <v>35.4454350033838</v>
      </c>
      <c r="BY656">
        <f>IF(テーブル1[[#This Row],[到着地施設経度.世界測地系.]]="NA",テーブル1[[#This Row],[Dlon]],テーブル1[[#This Row],[到着地施設経度.世界測地系.]])</f>
        <v>139.635216520678</v>
      </c>
      <c r="BZ656" t="s">
        <v>84</v>
      </c>
      <c r="CA656" t="s">
        <v>84</v>
      </c>
      <c r="CB656" t="s">
        <v>84</v>
      </c>
      <c r="CC656" t="s">
        <v>84</v>
      </c>
      <c r="CD656">
        <v>35.5098295607091</v>
      </c>
      <c r="CE656">
        <v>139.57481847152101</v>
      </c>
      <c r="CF656">
        <v>35.4454350033838</v>
      </c>
      <c r="CG656">
        <v>139.635216520678</v>
      </c>
    </row>
    <row r="657" spans="1:85" x14ac:dyDescent="0.4">
      <c r="B657">
        <v>225480</v>
      </c>
      <c r="C657" t="s">
        <v>154</v>
      </c>
      <c r="D657">
        <v>100</v>
      </c>
      <c r="E657" t="s">
        <v>101</v>
      </c>
      <c r="F657" s="1">
        <v>39804.462835648148</v>
      </c>
      <c r="G657" s="1">
        <v>39804.493287037039</v>
      </c>
      <c r="H657">
        <v>2631</v>
      </c>
      <c r="I657" t="str">
        <f>テーブル1[[#This Row],[出発地緯度]]&amp;","&amp;テーブル1[[#This Row],[出発地経度]]</f>
        <v>35.5246675184744,139.508685980525</v>
      </c>
      <c r="J657" t="str">
        <f>テーブル1[[#This Row],[到着地緯度]]&amp;","&amp;テーブル1[[#This Row],[到着地経度]]</f>
        <v>35.4437560165156,139.637137038492</v>
      </c>
      <c r="M657" t="s">
        <v>100</v>
      </c>
      <c r="N657" t="s">
        <v>102</v>
      </c>
      <c r="AB657">
        <v>220</v>
      </c>
      <c r="AC657" s="1">
        <v>39804.466979166667</v>
      </c>
      <c r="AD657" t="s">
        <v>84</v>
      </c>
      <c r="AF657" t="s">
        <v>84</v>
      </c>
      <c r="AH657" t="s">
        <v>84</v>
      </c>
      <c r="AJ657" t="s">
        <v>84</v>
      </c>
      <c r="AL657" t="s">
        <v>84</v>
      </c>
      <c r="AN657" t="s">
        <v>84</v>
      </c>
      <c r="AP657" t="s">
        <v>84</v>
      </c>
      <c r="AR657" t="s">
        <v>84</v>
      </c>
      <c r="AT657" t="s">
        <v>84</v>
      </c>
      <c r="AV657" t="s">
        <v>84</v>
      </c>
      <c r="AX657" t="s">
        <v>84</v>
      </c>
      <c r="AZ657" t="s">
        <v>84</v>
      </c>
      <c r="BB657" t="s">
        <v>84</v>
      </c>
      <c r="BD657">
        <v>11011</v>
      </c>
      <c r="BE657" t="s">
        <v>84</v>
      </c>
      <c r="BF657" t="s">
        <v>84</v>
      </c>
      <c r="BH657" t="s">
        <v>84</v>
      </c>
      <c r="BI657" t="s">
        <v>84</v>
      </c>
      <c r="BJ657" t="s">
        <v>84</v>
      </c>
      <c r="BK657" t="s">
        <v>84</v>
      </c>
      <c r="BM657" t="s">
        <v>84</v>
      </c>
      <c r="BN657" t="s">
        <v>84</v>
      </c>
      <c r="BO657" t="s">
        <v>84</v>
      </c>
      <c r="BQ657">
        <v>0</v>
      </c>
      <c r="BR657">
        <v>1</v>
      </c>
      <c r="BS657">
        <v>1</v>
      </c>
      <c r="BT657">
        <v>1</v>
      </c>
      <c r="BU657">
        <v>240</v>
      </c>
      <c r="BV657">
        <f>IF(テーブル1[[#This Row],[出発地施設緯度.世界測地系.]]="NA",テーブル1[[#This Row],[Olat]],テーブル1[[#This Row],[出発地施設緯度.世界測地系.]])</f>
        <v>35.524667518474402</v>
      </c>
      <c r="BW657">
        <f>IF(テーブル1[[#This Row],[出発地施設経度.世界測地系.]]="NA",テーブル1[[#This Row],[Olon]],テーブル1[[#This Row],[出発地施設経度.世界測地系.]])</f>
        <v>139.508685980525</v>
      </c>
      <c r="BX657">
        <f>IF(テーブル1[[#This Row],[到着地施設緯度.世界測地系.]]="NA",テーブル1[[#This Row],[Dlat]],テーブル1[[#This Row],[到着地施設緯度.世界測地系.]])</f>
        <v>35.4437560165156</v>
      </c>
      <c r="BY657">
        <f>IF(テーブル1[[#This Row],[到着地施設経度.世界測地系.]]="NA",テーブル1[[#This Row],[Dlon]],テーブル1[[#This Row],[到着地施設経度.世界測地系.]])</f>
        <v>139.637137038492</v>
      </c>
      <c r="BZ657" t="s">
        <v>84</v>
      </c>
      <c r="CA657" t="s">
        <v>84</v>
      </c>
      <c r="CB657" t="s">
        <v>84</v>
      </c>
      <c r="CC657" t="s">
        <v>84</v>
      </c>
      <c r="CD657">
        <v>35.524667518474402</v>
      </c>
      <c r="CE657">
        <v>139.508685980525</v>
      </c>
      <c r="CF657">
        <v>35.4437560165156</v>
      </c>
      <c r="CG657">
        <v>139.637137038492</v>
      </c>
    </row>
    <row r="658" spans="1:85" x14ac:dyDescent="0.4">
      <c r="B658">
        <v>226022</v>
      </c>
      <c r="C658" t="s">
        <v>154</v>
      </c>
      <c r="D658">
        <v>100</v>
      </c>
      <c r="E658" t="s">
        <v>101</v>
      </c>
      <c r="F658" s="1">
        <v>39806.309641203705</v>
      </c>
      <c r="G658" s="1">
        <v>39806.344513888886</v>
      </c>
      <c r="H658">
        <v>3013</v>
      </c>
      <c r="I658" t="str">
        <f>テーブル1[[#This Row],[出発地緯度]]&amp;","&amp;テーブル1[[#This Row],[出発地経度]]</f>
        <v>35.5099368470783,139.574695076829</v>
      </c>
      <c r="J658" t="str">
        <f>テーブル1[[#This Row],[到着地緯度]]&amp;","&amp;テーブル1[[#This Row],[到着地経度]]</f>
        <v>35.4448181677668,139.63512525666</v>
      </c>
      <c r="M658" t="s">
        <v>82</v>
      </c>
      <c r="N658" t="s">
        <v>87</v>
      </c>
      <c r="AB658">
        <v>200</v>
      </c>
      <c r="AC658" s="1">
        <v>39806.33253472222</v>
      </c>
      <c r="AD658" t="s">
        <v>84</v>
      </c>
      <c r="AF658" t="s">
        <v>84</v>
      </c>
      <c r="AH658" t="s">
        <v>84</v>
      </c>
      <c r="AJ658" t="s">
        <v>84</v>
      </c>
      <c r="AL658" t="s">
        <v>84</v>
      </c>
      <c r="AN658" t="s">
        <v>84</v>
      </c>
      <c r="AP658" t="s">
        <v>84</v>
      </c>
      <c r="AR658" t="s">
        <v>84</v>
      </c>
      <c r="AT658" t="s">
        <v>84</v>
      </c>
      <c r="AV658" t="s">
        <v>84</v>
      </c>
      <c r="AX658" t="s">
        <v>84</v>
      </c>
      <c r="AZ658" t="s">
        <v>84</v>
      </c>
      <c r="BB658" t="s">
        <v>84</v>
      </c>
      <c r="BD658">
        <v>11464</v>
      </c>
      <c r="BE658" t="s">
        <v>84</v>
      </c>
      <c r="BF658" t="s">
        <v>84</v>
      </c>
      <c r="BH658" t="s">
        <v>84</v>
      </c>
      <c r="BI658" t="s">
        <v>84</v>
      </c>
      <c r="BJ658" t="s">
        <v>84</v>
      </c>
      <c r="BK658" t="s">
        <v>84</v>
      </c>
      <c r="BM658" t="s">
        <v>84</v>
      </c>
      <c r="BN658" t="s">
        <v>84</v>
      </c>
      <c r="BO658" t="s">
        <v>84</v>
      </c>
      <c r="BQ658">
        <v>0</v>
      </c>
      <c r="BR658">
        <v>1</v>
      </c>
      <c r="BS658">
        <v>1</v>
      </c>
      <c r="BT658">
        <v>1</v>
      </c>
      <c r="BU658">
        <v>420</v>
      </c>
      <c r="BV658">
        <f>IF(テーブル1[[#This Row],[出発地施設緯度.世界測地系.]]="NA",テーブル1[[#This Row],[Olat]],テーブル1[[#This Row],[出発地施設緯度.世界測地系.]])</f>
        <v>35.509936847078301</v>
      </c>
      <c r="BW658">
        <f>IF(テーブル1[[#This Row],[出発地施設経度.世界測地系.]]="NA",テーブル1[[#This Row],[Olon]],テーブル1[[#This Row],[出発地施設経度.世界測地系.]])</f>
        <v>139.57469507682899</v>
      </c>
      <c r="BX658">
        <f>IF(テーブル1[[#This Row],[到着地施設緯度.世界測地系.]]="NA",テーブル1[[#This Row],[Dlat]],テーブル1[[#This Row],[到着地施設緯度.世界測地系.]])</f>
        <v>35.444818167766798</v>
      </c>
      <c r="BY658">
        <f>IF(テーブル1[[#This Row],[到着地施設経度.世界測地系.]]="NA",テーブル1[[#This Row],[Dlon]],テーブル1[[#This Row],[到着地施設経度.世界測地系.]])</f>
        <v>139.63512525665999</v>
      </c>
      <c r="BZ658" t="s">
        <v>84</v>
      </c>
      <c r="CA658" t="s">
        <v>84</v>
      </c>
      <c r="CB658" t="s">
        <v>84</v>
      </c>
      <c r="CC658" t="s">
        <v>84</v>
      </c>
      <c r="CD658">
        <v>35.509936847078301</v>
      </c>
      <c r="CE658">
        <v>139.57469507682899</v>
      </c>
      <c r="CF658">
        <v>35.444818167766798</v>
      </c>
      <c r="CG658">
        <v>139.63512525665999</v>
      </c>
    </row>
    <row r="659" spans="1:85" x14ac:dyDescent="0.4">
      <c r="B659">
        <v>224902</v>
      </c>
      <c r="C659" t="s">
        <v>154</v>
      </c>
      <c r="D659">
        <v>500</v>
      </c>
      <c r="E659" t="s">
        <v>90</v>
      </c>
      <c r="F659" s="1">
        <v>39802.558958333335</v>
      </c>
      <c r="G659" s="1">
        <v>39802.584837962961</v>
      </c>
      <c r="H659">
        <v>2236</v>
      </c>
      <c r="I659" t="str">
        <f>テーブル1[[#This Row],[出発地緯度]]&amp;","&amp;テーブル1[[#This Row],[出発地経度]]</f>
        <v>35.5095774763353,139.57416943703</v>
      </c>
      <c r="J659" t="str">
        <f>テーブル1[[#This Row],[到着地緯度]]&amp;","&amp;テーブル1[[#This Row],[到着地経度]]</f>
        <v>35.4661256665377,139.622406331815</v>
      </c>
      <c r="M659" t="s">
        <v>82</v>
      </c>
      <c r="N659" t="s">
        <v>102</v>
      </c>
      <c r="AB659">
        <v>220</v>
      </c>
      <c r="AC659" s="1">
        <v>39802.569930555554</v>
      </c>
      <c r="AD659" t="s">
        <v>84</v>
      </c>
      <c r="AF659" t="s">
        <v>84</v>
      </c>
      <c r="AH659" t="s">
        <v>84</v>
      </c>
      <c r="AJ659" t="s">
        <v>84</v>
      </c>
      <c r="AL659" t="s">
        <v>84</v>
      </c>
      <c r="AN659" t="s">
        <v>84</v>
      </c>
      <c r="AP659" t="s">
        <v>84</v>
      </c>
      <c r="AR659" t="s">
        <v>84</v>
      </c>
      <c r="AT659" t="s">
        <v>84</v>
      </c>
      <c r="AV659" t="s">
        <v>84</v>
      </c>
      <c r="AX659" t="s">
        <v>84</v>
      </c>
      <c r="AZ659" t="s">
        <v>84</v>
      </c>
      <c r="BB659" t="s">
        <v>84</v>
      </c>
      <c r="BD659">
        <v>10549</v>
      </c>
      <c r="BE659" t="s">
        <v>84</v>
      </c>
      <c r="BF659" t="s">
        <v>84</v>
      </c>
      <c r="BH659" t="s">
        <v>84</v>
      </c>
      <c r="BI659" t="s">
        <v>84</v>
      </c>
      <c r="BJ659" t="s">
        <v>84</v>
      </c>
      <c r="BK659" t="s">
        <v>84</v>
      </c>
      <c r="BM659" t="s">
        <v>84</v>
      </c>
      <c r="BN659" t="s">
        <v>84</v>
      </c>
      <c r="BO659" t="s">
        <v>84</v>
      </c>
      <c r="BQ659">
        <v>0</v>
      </c>
      <c r="BR659">
        <v>1</v>
      </c>
      <c r="BS659">
        <v>1</v>
      </c>
      <c r="BT659">
        <v>1</v>
      </c>
      <c r="BU659">
        <v>420</v>
      </c>
      <c r="BV659">
        <f>IF(テーブル1[[#This Row],[出発地施設緯度.世界測地系.]]="NA",テーブル1[[#This Row],[Olat]],テーブル1[[#This Row],[出発地施設緯度.世界測地系.]])</f>
        <v>35.509577476335302</v>
      </c>
      <c r="BW659">
        <f>IF(テーブル1[[#This Row],[出発地施設経度.世界測地系.]]="NA",テーブル1[[#This Row],[Olon]],テーブル1[[#This Row],[出発地施設経度.世界測地系.]])</f>
        <v>139.57416943703001</v>
      </c>
      <c r="BX659">
        <f>IF(テーブル1[[#This Row],[到着地施設緯度.世界測地系.]]="NA",テーブル1[[#This Row],[Dlat]],テーブル1[[#This Row],[到着地施設緯度.世界測地系.]])</f>
        <v>35.4661256665377</v>
      </c>
      <c r="BY659">
        <f>IF(テーブル1[[#This Row],[到着地施設経度.世界測地系.]]="NA",テーブル1[[#This Row],[Dlon]],テーブル1[[#This Row],[到着地施設経度.世界測地系.]])</f>
        <v>139.622406331815</v>
      </c>
      <c r="BZ659" t="s">
        <v>84</v>
      </c>
      <c r="CA659" t="s">
        <v>84</v>
      </c>
      <c r="CB659" t="s">
        <v>84</v>
      </c>
      <c r="CC659" t="s">
        <v>84</v>
      </c>
      <c r="CD659">
        <v>35.509577476335302</v>
      </c>
      <c r="CE659">
        <v>139.57416943703001</v>
      </c>
      <c r="CF659">
        <v>35.4661256665377</v>
      </c>
      <c r="CG659">
        <v>139.622406331815</v>
      </c>
    </row>
    <row r="660" spans="1:85" x14ac:dyDescent="0.4">
      <c r="B660">
        <v>189693</v>
      </c>
      <c r="C660" t="s">
        <v>149</v>
      </c>
      <c r="D660">
        <v>200</v>
      </c>
      <c r="E660" t="s">
        <v>88</v>
      </c>
      <c r="F660" s="1">
        <v>39773.641469907408</v>
      </c>
      <c r="G660" s="1">
        <v>39773.740497685183</v>
      </c>
      <c r="H660">
        <v>8556</v>
      </c>
      <c r="I660" t="str">
        <f>テーブル1[[#This Row],[出発地緯度]]&amp;","&amp;テーブル1[[#This Row],[出発地経度]]</f>
        <v>35.3703612104277,139.416356553703</v>
      </c>
      <c r="J660" t="str">
        <f>テーブル1[[#This Row],[到着地緯度]]&amp;","&amp;テーブル1[[#This Row],[到着地経度]]</f>
        <v>35.5098782550972,139.574795371197</v>
      </c>
      <c r="K660" t="s">
        <v>151</v>
      </c>
      <c r="L660" t="s">
        <v>150</v>
      </c>
      <c r="M660" t="s">
        <v>100</v>
      </c>
      <c r="N660" t="s">
        <v>82</v>
      </c>
      <c r="O660" t="s">
        <v>87</v>
      </c>
      <c r="P660" t="s">
        <v>82</v>
      </c>
      <c r="AB660">
        <v>420</v>
      </c>
      <c r="AC660" s="1">
        <v>39773.662106481483</v>
      </c>
      <c r="AD660">
        <v>200</v>
      </c>
      <c r="AE660" s="1">
        <v>39773.675405092596</v>
      </c>
      <c r="AF660">
        <v>420</v>
      </c>
      <c r="AG660" s="1">
        <v>39773.710127314815</v>
      </c>
      <c r="AH660" t="s">
        <v>84</v>
      </c>
      <c r="AJ660" t="s">
        <v>84</v>
      </c>
      <c r="AL660" t="s">
        <v>84</v>
      </c>
      <c r="AN660" t="s">
        <v>84</v>
      </c>
      <c r="AP660" t="s">
        <v>84</v>
      </c>
      <c r="AR660" t="s">
        <v>84</v>
      </c>
      <c r="AT660" t="s">
        <v>84</v>
      </c>
      <c r="AV660" t="s">
        <v>84</v>
      </c>
      <c r="AX660" t="s">
        <v>84</v>
      </c>
      <c r="AZ660" t="s">
        <v>84</v>
      </c>
      <c r="BB660" t="s">
        <v>84</v>
      </c>
      <c r="BD660">
        <v>2318</v>
      </c>
      <c r="BE660">
        <v>307</v>
      </c>
      <c r="BF660">
        <v>120</v>
      </c>
      <c r="BG660" t="s">
        <v>107</v>
      </c>
      <c r="BH660">
        <v>35.3671072</v>
      </c>
      <c r="BI660">
        <v>139.41952259999999</v>
      </c>
      <c r="BJ660">
        <v>306</v>
      </c>
      <c r="BK660">
        <v>110</v>
      </c>
      <c r="BL660" t="s">
        <v>79</v>
      </c>
      <c r="BM660">
        <v>35.506636399999998</v>
      </c>
      <c r="BN660">
        <v>139.57798099999999</v>
      </c>
      <c r="BO660">
        <v>1</v>
      </c>
      <c r="BP660" t="s">
        <v>81</v>
      </c>
      <c r="BQ660">
        <v>1</v>
      </c>
      <c r="BR660">
        <v>1</v>
      </c>
      <c r="BS660">
        <v>1</v>
      </c>
      <c r="BT660">
        <v>1</v>
      </c>
      <c r="BU660">
        <v>240</v>
      </c>
      <c r="BV660">
        <f>IF(テーブル1[[#This Row],[出発地施設緯度.世界測地系.]]="NA",テーブル1[[#This Row],[Olat]],テーブル1[[#This Row],[出発地施設緯度.世界測地系.]])</f>
        <v>35.370361210427703</v>
      </c>
      <c r="BW660">
        <f>IF(テーブル1[[#This Row],[出発地施設経度.世界測地系.]]="NA",テーブル1[[#This Row],[Olon]],テーブル1[[#This Row],[出発地施設経度.世界測地系.]])</f>
        <v>139.416356553703</v>
      </c>
      <c r="BX660">
        <f>IF(テーブル1[[#This Row],[到着地施設緯度.世界測地系.]]="NA",テーブル1[[#This Row],[Dlat]],テーブル1[[#This Row],[到着地施設緯度.世界測地系.]])</f>
        <v>35.509878255097199</v>
      </c>
      <c r="BY660">
        <f>IF(テーブル1[[#This Row],[到着地施設経度.世界測地系.]]="NA",テーブル1[[#This Row],[Dlon]],テーブル1[[#This Row],[到着地施設経度.世界測地系.]])</f>
        <v>139.57479537119701</v>
      </c>
      <c r="BZ660">
        <v>35.370361210427703</v>
      </c>
      <c r="CA660">
        <v>139.416356553703</v>
      </c>
      <c r="CB660">
        <v>35.509878255097199</v>
      </c>
      <c r="CC660">
        <v>139.57479537119701</v>
      </c>
      <c r="CD660">
        <v>35.377478631303497</v>
      </c>
      <c r="CE660">
        <v>139.43823510897499</v>
      </c>
      <c r="CF660">
        <v>35.5102265211559</v>
      </c>
      <c r="CG660">
        <v>139.57498483942601</v>
      </c>
    </row>
    <row r="661" spans="1:85" x14ac:dyDescent="0.4">
      <c r="B661">
        <v>190192</v>
      </c>
      <c r="C661" t="s">
        <v>149</v>
      </c>
      <c r="D661">
        <v>200</v>
      </c>
      <c r="E661" t="s">
        <v>88</v>
      </c>
      <c r="F661" s="1">
        <v>39774.760729166665</v>
      </c>
      <c r="G661" s="1">
        <v>39774.823692129627</v>
      </c>
      <c r="H661">
        <v>5440</v>
      </c>
      <c r="I661" t="str">
        <f>テーブル1[[#This Row],[出発地緯度]]&amp;","&amp;テーブル1[[#This Row],[出発地経度]]</f>
        <v>35.729971261645,139.703483449202</v>
      </c>
      <c r="J661" t="str">
        <f>テーブル1[[#This Row],[到着地緯度]]&amp;","&amp;テーブル1[[#This Row],[到着地経度]]</f>
        <v>35.5098782550972,139.574795371197</v>
      </c>
      <c r="K661" t="s">
        <v>168</v>
      </c>
      <c r="L661" t="s">
        <v>150</v>
      </c>
      <c r="M661" t="s">
        <v>82</v>
      </c>
      <c r="N661" t="s">
        <v>83</v>
      </c>
      <c r="O661" t="s">
        <v>82</v>
      </c>
      <c r="P661" t="s">
        <v>87</v>
      </c>
      <c r="Q661" t="s">
        <v>82</v>
      </c>
      <c r="AB661">
        <v>210</v>
      </c>
      <c r="AC661" s="1">
        <v>39774.766817129632</v>
      </c>
      <c r="AD661">
        <v>420</v>
      </c>
      <c r="AE661" s="1">
        <v>39774.785543981481</v>
      </c>
      <c r="AF661">
        <v>200</v>
      </c>
      <c r="AG661" s="1">
        <v>39774.787997685184</v>
      </c>
      <c r="AH661">
        <v>420</v>
      </c>
      <c r="AI661" s="1">
        <v>39774.812916666669</v>
      </c>
      <c r="AJ661" t="s">
        <v>84</v>
      </c>
      <c r="AL661" t="s">
        <v>84</v>
      </c>
      <c r="AN661" t="s">
        <v>84</v>
      </c>
      <c r="AP661" t="s">
        <v>84</v>
      </c>
      <c r="AR661" t="s">
        <v>84</v>
      </c>
      <c r="AT661" t="s">
        <v>84</v>
      </c>
      <c r="AV661" t="s">
        <v>84</v>
      </c>
      <c r="AX661" t="s">
        <v>84</v>
      </c>
      <c r="AZ661" t="s">
        <v>84</v>
      </c>
      <c r="BB661" t="s">
        <v>84</v>
      </c>
      <c r="BD661">
        <v>2675</v>
      </c>
      <c r="BE661">
        <v>373</v>
      </c>
      <c r="BF661">
        <v>120</v>
      </c>
      <c r="BG661" t="s">
        <v>107</v>
      </c>
      <c r="BH661">
        <v>35.726750699999997</v>
      </c>
      <c r="BI661">
        <v>139.70668989999999</v>
      </c>
      <c r="BJ661">
        <v>306</v>
      </c>
      <c r="BK661">
        <v>110</v>
      </c>
      <c r="BL661" t="s">
        <v>79</v>
      </c>
      <c r="BM661">
        <v>35.506636399999998</v>
      </c>
      <c r="BN661">
        <v>139.57798099999999</v>
      </c>
      <c r="BO661">
        <v>1</v>
      </c>
      <c r="BP661" t="s">
        <v>81</v>
      </c>
      <c r="BQ661">
        <v>1</v>
      </c>
      <c r="BR661">
        <v>1</v>
      </c>
      <c r="BS661">
        <v>1</v>
      </c>
      <c r="BT661">
        <v>1</v>
      </c>
      <c r="BU661">
        <v>420</v>
      </c>
      <c r="BV661">
        <f>IF(テーブル1[[#This Row],[出発地施設緯度.世界測地系.]]="NA",テーブル1[[#This Row],[Olat]],テーブル1[[#This Row],[出発地施設緯度.世界測地系.]])</f>
        <v>35.729971261644998</v>
      </c>
      <c r="BW661">
        <f>IF(テーブル1[[#This Row],[出発地施設経度.世界測地系.]]="NA",テーブル1[[#This Row],[Olon]],テーブル1[[#This Row],[出発地施設経度.世界測地系.]])</f>
        <v>139.703483449202</v>
      </c>
      <c r="BX661">
        <f>IF(テーブル1[[#This Row],[到着地施設緯度.世界測地系.]]="NA",テーブル1[[#This Row],[Dlat]],テーブル1[[#This Row],[到着地施設緯度.世界測地系.]])</f>
        <v>35.509878255097199</v>
      </c>
      <c r="BY661">
        <f>IF(テーブル1[[#This Row],[到着地施設経度.世界測地系.]]="NA",テーブル1[[#This Row],[Dlon]],テーブル1[[#This Row],[到着地施設経度.世界測地系.]])</f>
        <v>139.57479537119701</v>
      </c>
      <c r="BZ661">
        <v>35.729971261644998</v>
      </c>
      <c r="CA661">
        <v>139.703483449202</v>
      </c>
      <c r="CB661">
        <v>35.509878255097199</v>
      </c>
      <c r="CC661">
        <v>139.57479537119701</v>
      </c>
      <c r="CD661">
        <v>35.729985213272499</v>
      </c>
      <c r="CE661">
        <v>139.71224952054499</v>
      </c>
      <c r="CF661">
        <v>35.510188917025097</v>
      </c>
      <c r="CG661">
        <v>139.57451807992101</v>
      </c>
    </row>
    <row r="662" spans="1:85" x14ac:dyDescent="0.4">
      <c r="B662">
        <v>189201</v>
      </c>
      <c r="C662" t="s">
        <v>149</v>
      </c>
      <c r="D662">
        <v>200</v>
      </c>
      <c r="E662" t="s">
        <v>88</v>
      </c>
      <c r="F662" s="1">
        <v>39772.795231481483</v>
      </c>
      <c r="G662" s="1">
        <v>39772.795891203707</v>
      </c>
      <c r="H662">
        <v>57</v>
      </c>
      <c r="I662" t="str">
        <f>テーブル1[[#This Row],[出発地緯度]]&amp;","&amp;テーブル1[[#This Row],[出発地経度]]</f>
        <v>35.4684269044629,139.46119481432</v>
      </c>
      <c r="J662" t="str">
        <f>テーブル1[[#This Row],[到着地緯度]]&amp;","&amp;テーブル1[[#This Row],[到着地経度]]</f>
        <v>35.4706478704665,139.461398595128</v>
      </c>
      <c r="M662" t="s">
        <v>87</v>
      </c>
      <c r="AB662" t="s">
        <v>84</v>
      </c>
      <c r="AD662" t="s">
        <v>84</v>
      </c>
      <c r="AF662" t="s">
        <v>84</v>
      </c>
      <c r="AH662" t="s">
        <v>84</v>
      </c>
      <c r="AJ662" t="s">
        <v>84</v>
      </c>
      <c r="AL662" t="s">
        <v>84</v>
      </c>
      <c r="AN662" t="s">
        <v>84</v>
      </c>
      <c r="AP662" t="s">
        <v>84</v>
      </c>
      <c r="AR662" t="s">
        <v>84</v>
      </c>
      <c r="AT662" t="s">
        <v>84</v>
      </c>
      <c r="AV662" t="s">
        <v>84</v>
      </c>
      <c r="AX662" t="s">
        <v>84</v>
      </c>
      <c r="AZ662" t="s">
        <v>84</v>
      </c>
      <c r="BB662" t="s">
        <v>84</v>
      </c>
      <c r="BD662">
        <v>2034</v>
      </c>
      <c r="BE662" t="s">
        <v>84</v>
      </c>
      <c r="BF662" t="s">
        <v>84</v>
      </c>
      <c r="BH662" t="s">
        <v>84</v>
      </c>
      <c r="BI662" t="s">
        <v>84</v>
      </c>
      <c r="BJ662" t="s">
        <v>84</v>
      </c>
      <c r="BK662" t="s">
        <v>84</v>
      </c>
      <c r="BM662" t="s">
        <v>84</v>
      </c>
      <c r="BN662" t="s">
        <v>84</v>
      </c>
      <c r="BO662" t="s">
        <v>84</v>
      </c>
      <c r="BQ662">
        <v>0</v>
      </c>
      <c r="BR662">
        <v>1</v>
      </c>
      <c r="BS662">
        <v>1</v>
      </c>
      <c r="BT662">
        <v>0</v>
      </c>
      <c r="BU662">
        <v>200</v>
      </c>
      <c r="BV662">
        <f>IF(テーブル1[[#This Row],[出発地施設緯度.世界測地系.]]="NA",テーブル1[[#This Row],[Olat]],テーブル1[[#This Row],[出発地施設緯度.世界測地系.]])</f>
        <v>35.468426904462902</v>
      </c>
      <c r="BW662">
        <f>IF(テーブル1[[#This Row],[出発地施設経度.世界測地系.]]="NA",テーブル1[[#This Row],[Olon]],テーブル1[[#This Row],[出発地施設経度.世界測地系.]])</f>
        <v>139.46119481432001</v>
      </c>
      <c r="BX662">
        <f>IF(テーブル1[[#This Row],[到着地施設緯度.世界測地系.]]="NA",テーブル1[[#This Row],[Dlat]],テーブル1[[#This Row],[到着地施設緯度.世界測地系.]])</f>
        <v>35.4706478704665</v>
      </c>
      <c r="BY662">
        <f>IF(テーブル1[[#This Row],[到着地施設経度.世界測地系.]]="NA",テーブル1[[#This Row],[Dlon]],テーブル1[[#This Row],[到着地施設経度.世界測地系.]])</f>
        <v>139.461398595128</v>
      </c>
      <c r="BZ662" t="s">
        <v>84</v>
      </c>
      <c r="CA662" t="s">
        <v>84</v>
      </c>
      <c r="CB662" t="s">
        <v>84</v>
      </c>
      <c r="CC662" t="s">
        <v>84</v>
      </c>
      <c r="CD662">
        <v>35.468426904462902</v>
      </c>
      <c r="CE662">
        <v>139.46119481432001</v>
      </c>
      <c r="CF662">
        <v>35.4706478704665</v>
      </c>
      <c r="CG662">
        <v>139.461398595128</v>
      </c>
    </row>
    <row r="663" spans="1:85" x14ac:dyDescent="0.4">
      <c r="B663">
        <v>189253</v>
      </c>
      <c r="C663" t="s">
        <v>149</v>
      </c>
      <c r="D663">
        <v>200</v>
      </c>
      <c r="E663" t="s">
        <v>88</v>
      </c>
      <c r="F663" s="1">
        <v>39772.795937499999</v>
      </c>
      <c r="G663" s="1">
        <v>39772.855509259258</v>
      </c>
      <c r="H663">
        <v>5147</v>
      </c>
      <c r="I663" t="str">
        <f>テーブル1[[#This Row],[出発地緯度]]&amp;","&amp;テーブル1[[#This Row],[出発地経度]]</f>
        <v>35.470519181421,139.461237714415</v>
      </c>
      <c r="J663" t="str">
        <f>テーブル1[[#This Row],[到着地緯度]]&amp;","&amp;テーブル1[[#This Row],[到着地経度]]</f>
        <v>35.5100870296103,139.57461467659</v>
      </c>
      <c r="M663" t="s">
        <v>87</v>
      </c>
      <c r="N663" t="s">
        <v>82</v>
      </c>
      <c r="AB663">
        <v>420</v>
      </c>
      <c r="AC663" s="1">
        <v>39772.828576388885</v>
      </c>
      <c r="AD663" t="s">
        <v>84</v>
      </c>
      <c r="AF663" t="s">
        <v>84</v>
      </c>
      <c r="AH663" t="s">
        <v>84</v>
      </c>
      <c r="AJ663" t="s">
        <v>84</v>
      </c>
      <c r="AL663" t="s">
        <v>84</v>
      </c>
      <c r="AN663" t="s">
        <v>84</v>
      </c>
      <c r="AP663" t="s">
        <v>84</v>
      </c>
      <c r="AR663" t="s">
        <v>84</v>
      </c>
      <c r="AT663" t="s">
        <v>84</v>
      </c>
      <c r="AV663" t="s">
        <v>84</v>
      </c>
      <c r="AX663" t="s">
        <v>84</v>
      </c>
      <c r="AZ663" t="s">
        <v>84</v>
      </c>
      <c r="BB663" t="s">
        <v>84</v>
      </c>
      <c r="BD663">
        <v>2067</v>
      </c>
      <c r="BE663" t="s">
        <v>84</v>
      </c>
      <c r="BF663" t="s">
        <v>84</v>
      </c>
      <c r="BH663" t="s">
        <v>84</v>
      </c>
      <c r="BI663" t="s">
        <v>84</v>
      </c>
      <c r="BJ663" t="s">
        <v>84</v>
      </c>
      <c r="BK663" t="s">
        <v>84</v>
      </c>
      <c r="BM663" t="s">
        <v>84</v>
      </c>
      <c r="BN663" t="s">
        <v>84</v>
      </c>
      <c r="BO663" t="s">
        <v>84</v>
      </c>
      <c r="BQ663">
        <v>0</v>
      </c>
      <c r="BR663">
        <v>1</v>
      </c>
      <c r="BS663">
        <v>1</v>
      </c>
      <c r="BT663">
        <v>1</v>
      </c>
      <c r="BU663">
        <v>200</v>
      </c>
      <c r="BV663">
        <f>IF(テーブル1[[#This Row],[出発地施設緯度.世界測地系.]]="NA",テーブル1[[#This Row],[Olat]],テーブル1[[#This Row],[出発地施設緯度.世界測地系.]])</f>
        <v>35.470519181420997</v>
      </c>
      <c r="BW663">
        <f>IF(テーブル1[[#This Row],[出発地施設経度.世界測地系.]]="NA",テーブル1[[#This Row],[Olon]],テーブル1[[#This Row],[出発地施設経度.世界測地系.]])</f>
        <v>139.46123771441501</v>
      </c>
      <c r="BX663">
        <f>IF(テーブル1[[#This Row],[到着地施設緯度.世界測地系.]]="NA",テーブル1[[#This Row],[Dlat]],テーブル1[[#This Row],[到着地施設緯度.世界測地系.]])</f>
        <v>35.510087029610297</v>
      </c>
      <c r="BY663">
        <f>IF(テーブル1[[#This Row],[到着地施設経度.世界測地系.]]="NA",テーブル1[[#This Row],[Dlon]],テーブル1[[#This Row],[到着地施設経度.世界測地系.]])</f>
        <v>139.57461467658999</v>
      </c>
      <c r="BZ663" t="s">
        <v>84</v>
      </c>
      <c r="CA663" t="s">
        <v>84</v>
      </c>
      <c r="CB663" t="s">
        <v>84</v>
      </c>
      <c r="CC663" t="s">
        <v>84</v>
      </c>
      <c r="CD663">
        <v>35.470519181420997</v>
      </c>
      <c r="CE663">
        <v>139.46123771441501</v>
      </c>
      <c r="CF663">
        <v>35.510087029610297</v>
      </c>
      <c r="CG663">
        <v>139.57461467658999</v>
      </c>
    </row>
    <row r="664" spans="1:85" x14ac:dyDescent="0.4">
      <c r="B664">
        <v>195052</v>
      </c>
      <c r="C664" t="s">
        <v>149</v>
      </c>
      <c r="D664">
        <v>200</v>
      </c>
      <c r="E664" t="s">
        <v>88</v>
      </c>
      <c r="F664" s="1">
        <v>39783.788263888891</v>
      </c>
      <c r="G664" s="1">
        <v>39783.831724537034</v>
      </c>
      <c r="H664">
        <v>3755</v>
      </c>
      <c r="I664" t="str">
        <f>テーブル1[[#This Row],[出発地緯度]]&amp;","&amp;テーブル1[[#This Row],[出発地経度]]</f>
        <v>35.507968172633,139.443878431683</v>
      </c>
      <c r="J664" t="str">
        <f>テーブル1[[#This Row],[到着地緯度]]&amp;","&amp;テーブル1[[#This Row],[到着地経度]]</f>
        <v>35.5098456535541,139.574507396614</v>
      </c>
      <c r="M664" t="s">
        <v>87</v>
      </c>
      <c r="N664" t="s">
        <v>82</v>
      </c>
      <c r="AB664">
        <v>420</v>
      </c>
      <c r="AC664" s="1">
        <v>39783.803298611114</v>
      </c>
      <c r="AD664" t="s">
        <v>84</v>
      </c>
      <c r="AF664" t="s">
        <v>84</v>
      </c>
      <c r="AH664" t="s">
        <v>84</v>
      </c>
      <c r="AJ664" t="s">
        <v>84</v>
      </c>
      <c r="AL664" t="s">
        <v>84</v>
      </c>
      <c r="AN664" t="s">
        <v>84</v>
      </c>
      <c r="AP664" t="s">
        <v>84</v>
      </c>
      <c r="AR664" t="s">
        <v>84</v>
      </c>
      <c r="AT664" t="s">
        <v>84</v>
      </c>
      <c r="AV664" t="s">
        <v>84</v>
      </c>
      <c r="AX664" t="s">
        <v>84</v>
      </c>
      <c r="AZ664" t="s">
        <v>84</v>
      </c>
      <c r="BB664" t="s">
        <v>84</v>
      </c>
      <c r="BD664">
        <v>5390</v>
      </c>
      <c r="BE664" t="s">
        <v>84</v>
      </c>
      <c r="BF664" t="s">
        <v>84</v>
      </c>
      <c r="BH664" t="s">
        <v>84</v>
      </c>
      <c r="BI664" t="s">
        <v>84</v>
      </c>
      <c r="BJ664" t="s">
        <v>84</v>
      </c>
      <c r="BK664" t="s">
        <v>84</v>
      </c>
      <c r="BM664" t="s">
        <v>84</v>
      </c>
      <c r="BN664" t="s">
        <v>84</v>
      </c>
      <c r="BO664" t="s">
        <v>84</v>
      </c>
      <c r="BQ664">
        <v>0</v>
      </c>
      <c r="BR664">
        <v>1</v>
      </c>
      <c r="BS664">
        <v>1</v>
      </c>
      <c r="BT664">
        <v>1</v>
      </c>
      <c r="BU664">
        <v>200</v>
      </c>
      <c r="BV664">
        <f>IF(テーブル1[[#This Row],[出発地施設緯度.世界測地系.]]="NA",テーブル1[[#This Row],[Olat]],テーブル1[[#This Row],[出発地施設緯度.世界測地系.]])</f>
        <v>35.507968172632999</v>
      </c>
      <c r="BW664">
        <f>IF(テーブル1[[#This Row],[出発地施設経度.世界測地系.]]="NA",テーブル1[[#This Row],[Olon]],テーブル1[[#This Row],[出発地施設経度.世界測地系.]])</f>
        <v>139.443878431683</v>
      </c>
      <c r="BX664">
        <f>IF(テーブル1[[#This Row],[到着地施設緯度.世界測地系.]]="NA",テーブル1[[#This Row],[Dlat]],テーブル1[[#This Row],[到着地施設緯度.世界測地系.]])</f>
        <v>35.509845653554102</v>
      </c>
      <c r="BY664">
        <f>IF(テーブル1[[#This Row],[到着地施設経度.世界測地系.]]="NA",テーブル1[[#This Row],[Dlon]],テーブル1[[#This Row],[到着地施設経度.世界測地系.]])</f>
        <v>139.574507396614</v>
      </c>
      <c r="BZ664" t="s">
        <v>84</v>
      </c>
      <c r="CA664" t="s">
        <v>84</v>
      </c>
      <c r="CB664" t="s">
        <v>84</v>
      </c>
      <c r="CC664" t="s">
        <v>84</v>
      </c>
      <c r="CD664">
        <v>35.507968172632999</v>
      </c>
      <c r="CE664">
        <v>139.443878431683</v>
      </c>
      <c r="CF664">
        <v>35.509845653554102</v>
      </c>
      <c r="CG664">
        <v>139.574507396614</v>
      </c>
    </row>
    <row r="665" spans="1:85" x14ac:dyDescent="0.4">
      <c r="A665">
        <v>1</v>
      </c>
      <c r="B665">
        <v>196735</v>
      </c>
      <c r="C665" t="s">
        <v>149</v>
      </c>
      <c r="D665">
        <v>200</v>
      </c>
      <c r="E665" t="s">
        <v>88</v>
      </c>
      <c r="F665" s="1">
        <v>39786.657870370371</v>
      </c>
      <c r="G665" s="1">
        <v>39787.458587962959</v>
      </c>
      <c r="H665">
        <v>69182</v>
      </c>
      <c r="I665" t="str">
        <f>テーブル1[[#This Row],[出発地緯度]]&amp;","&amp;テーブル1[[#This Row],[出発地経度]]</f>
        <v>35.3963077097369,139.466425100804</v>
      </c>
      <c r="J665" t="str">
        <f>テーブル1[[#This Row],[到着地緯度]]&amp;","&amp;テーブル1[[#This Row],[到着地経度]]</f>
        <v>35.5099261473792,139.574646781332</v>
      </c>
      <c r="M665" t="s">
        <v>83</v>
      </c>
      <c r="N665" t="s">
        <v>82</v>
      </c>
      <c r="O665" t="s">
        <v>82</v>
      </c>
      <c r="P665" t="s">
        <v>82</v>
      </c>
      <c r="AB665">
        <v>420</v>
      </c>
      <c r="AC665" s="1">
        <v>39786.665925925925</v>
      </c>
      <c r="AD665">
        <v>420</v>
      </c>
      <c r="AE665" s="1">
        <v>39786.873090277775</v>
      </c>
      <c r="AF665">
        <v>420</v>
      </c>
      <c r="AG665" s="1">
        <v>39787.458541666667</v>
      </c>
      <c r="AH665" t="s">
        <v>84</v>
      </c>
      <c r="AJ665" t="s">
        <v>84</v>
      </c>
      <c r="AL665" t="s">
        <v>84</v>
      </c>
      <c r="AN665" t="s">
        <v>84</v>
      </c>
      <c r="AP665" t="s">
        <v>84</v>
      </c>
      <c r="AR665" t="s">
        <v>84</v>
      </c>
      <c r="AT665" t="s">
        <v>84</v>
      </c>
      <c r="AV665" t="s">
        <v>84</v>
      </c>
      <c r="AX665" t="s">
        <v>84</v>
      </c>
      <c r="AZ665" t="s">
        <v>84</v>
      </c>
      <c r="BB665" t="s">
        <v>84</v>
      </c>
      <c r="BD665">
        <v>6277</v>
      </c>
      <c r="BE665" t="s">
        <v>84</v>
      </c>
      <c r="BF665" t="s">
        <v>84</v>
      </c>
      <c r="BH665" t="s">
        <v>84</v>
      </c>
      <c r="BI665" t="s">
        <v>84</v>
      </c>
      <c r="BJ665" t="s">
        <v>84</v>
      </c>
      <c r="BK665" t="s">
        <v>84</v>
      </c>
      <c r="BM665" t="s">
        <v>84</v>
      </c>
      <c r="BN665" t="s">
        <v>84</v>
      </c>
      <c r="BO665" t="s">
        <v>84</v>
      </c>
      <c r="BQ665">
        <v>0</v>
      </c>
      <c r="BR665">
        <v>1</v>
      </c>
      <c r="BS665">
        <v>1</v>
      </c>
      <c r="BT665">
        <v>1</v>
      </c>
      <c r="BU665">
        <v>210</v>
      </c>
      <c r="BV665">
        <f>IF(テーブル1[[#This Row],[出発地施設緯度.世界測地系.]]="NA",テーブル1[[#This Row],[Olat]],テーブル1[[#This Row],[出発地施設緯度.世界測地系.]])</f>
        <v>35.396307709736902</v>
      </c>
      <c r="BW665">
        <f>IF(テーブル1[[#This Row],[出発地施設経度.世界測地系.]]="NA",テーブル1[[#This Row],[Olon]],テーブル1[[#This Row],[出発地施設経度.世界測地系.]])</f>
        <v>139.466425100804</v>
      </c>
      <c r="BX665">
        <f>IF(テーブル1[[#This Row],[到着地施設緯度.世界測地系.]]="NA",テーブル1[[#This Row],[Dlat]],テーブル1[[#This Row],[到着地施設緯度.世界測地系.]])</f>
        <v>35.509926147379197</v>
      </c>
      <c r="BY665">
        <f>IF(テーブル1[[#This Row],[到着地施設経度.世界測地系.]]="NA",テーブル1[[#This Row],[Dlon]],テーブル1[[#This Row],[到着地施設経度.世界測地系.]])</f>
        <v>139.57464678133201</v>
      </c>
      <c r="BZ665" t="s">
        <v>84</v>
      </c>
      <c r="CA665" t="s">
        <v>84</v>
      </c>
      <c r="CB665" t="s">
        <v>84</v>
      </c>
      <c r="CC665" t="s">
        <v>84</v>
      </c>
      <c r="CD665">
        <v>35.396307709736902</v>
      </c>
      <c r="CE665">
        <v>139.466425100804</v>
      </c>
      <c r="CF665">
        <v>35.509926147379197</v>
      </c>
      <c r="CG665">
        <v>139.57464678133201</v>
      </c>
    </row>
    <row r="666" spans="1:85" x14ac:dyDescent="0.4">
      <c r="B666">
        <v>197019</v>
      </c>
      <c r="C666" t="s">
        <v>149</v>
      </c>
      <c r="D666">
        <v>200</v>
      </c>
      <c r="E666" t="s">
        <v>88</v>
      </c>
      <c r="F666" s="1">
        <v>39787.7575</v>
      </c>
      <c r="G666" s="1">
        <v>39787.798946759256</v>
      </c>
      <c r="H666">
        <v>3581</v>
      </c>
      <c r="I666" t="str">
        <f>テーブル1[[#This Row],[出発地緯度]]&amp;","&amp;テーブル1[[#This Row],[出発地経度]]</f>
        <v>35.4085760978766,139.466446534105</v>
      </c>
      <c r="J666" t="str">
        <f>テーブル1[[#This Row],[到着地緯度]]&amp;","&amp;テーブル1[[#This Row],[到着地経度]]</f>
        <v>35.5100495303412,139.574426893912</v>
      </c>
      <c r="M666" t="s">
        <v>100</v>
      </c>
      <c r="N666" t="s">
        <v>87</v>
      </c>
      <c r="O666" t="s">
        <v>82</v>
      </c>
      <c r="P666" t="s">
        <v>87</v>
      </c>
      <c r="Q666" t="s">
        <v>82</v>
      </c>
      <c r="AB666">
        <v>200</v>
      </c>
      <c r="AC666" s="1">
        <v>39787.757557870369</v>
      </c>
      <c r="AD666">
        <v>420</v>
      </c>
      <c r="AE666" s="1">
        <v>39787.772777777776</v>
      </c>
      <c r="AF666">
        <v>200</v>
      </c>
      <c r="AG666" s="1">
        <v>39787.78125</v>
      </c>
      <c r="AH666">
        <v>420</v>
      </c>
      <c r="AI666" s="1">
        <v>39787.788576388892</v>
      </c>
      <c r="AJ666" t="s">
        <v>84</v>
      </c>
      <c r="AL666" t="s">
        <v>84</v>
      </c>
      <c r="AN666" t="s">
        <v>84</v>
      </c>
      <c r="AP666" t="s">
        <v>84</v>
      </c>
      <c r="AR666" t="s">
        <v>84</v>
      </c>
      <c r="AT666" t="s">
        <v>84</v>
      </c>
      <c r="AV666" t="s">
        <v>84</v>
      </c>
      <c r="AX666" t="s">
        <v>84</v>
      </c>
      <c r="AZ666" t="s">
        <v>84</v>
      </c>
      <c r="BB666" t="s">
        <v>84</v>
      </c>
      <c r="BD666">
        <v>6402</v>
      </c>
      <c r="BE666" t="s">
        <v>84</v>
      </c>
      <c r="BF666" t="s">
        <v>84</v>
      </c>
      <c r="BH666" t="s">
        <v>84</v>
      </c>
      <c r="BI666" t="s">
        <v>84</v>
      </c>
      <c r="BJ666" t="s">
        <v>84</v>
      </c>
      <c r="BK666" t="s">
        <v>84</v>
      </c>
      <c r="BM666" t="s">
        <v>84</v>
      </c>
      <c r="BN666" t="s">
        <v>84</v>
      </c>
      <c r="BO666" t="s">
        <v>84</v>
      </c>
      <c r="BQ666">
        <v>0</v>
      </c>
      <c r="BR666">
        <v>1</v>
      </c>
      <c r="BS666">
        <v>1</v>
      </c>
      <c r="BT666">
        <v>1</v>
      </c>
      <c r="BU666">
        <v>240</v>
      </c>
      <c r="BV666">
        <f>IF(テーブル1[[#This Row],[出発地施設緯度.世界測地系.]]="NA",テーブル1[[#This Row],[Olat]],テーブル1[[#This Row],[出発地施設緯度.世界測地系.]])</f>
        <v>35.408576097876598</v>
      </c>
      <c r="BW666">
        <f>IF(テーブル1[[#This Row],[出発地施設経度.世界測地系.]]="NA",テーブル1[[#This Row],[Olon]],テーブル1[[#This Row],[出発地施設経度.世界測地系.]])</f>
        <v>139.46644653410499</v>
      </c>
      <c r="BX666">
        <f>IF(テーブル1[[#This Row],[到着地施設緯度.世界測地系.]]="NA",テーブル1[[#This Row],[Dlat]],テーブル1[[#This Row],[到着地施設緯度.世界測地系.]])</f>
        <v>35.510049530341199</v>
      </c>
      <c r="BY666">
        <f>IF(テーブル1[[#This Row],[到着地施設経度.世界測地系.]]="NA",テーブル1[[#This Row],[Dlon]],テーブル1[[#This Row],[到着地施設経度.世界測地系.]])</f>
        <v>139.574426893912</v>
      </c>
      <c r="BZ666" t="s">
        <v>84</v>
      </c>
      <c r="CA666" t="s">
        <v>84</v>
      </c>
      <c r="CB666" t="s">
        <v>84</v>
      </c>
      <c r="CC666" t="s">
        <v>84</v>
      </c>
      <c r="CD666">
        <v>35.408576097876598</v>
      </c>
      <c r="CE666">
        <v>139.46644653410499</v>
      </c>
      <c r="CF666">
        <v>35.510049530341199</v>
      </c>
      <c r="CG666">
        <v>139.574426893912</v>
      </c>
    </row>
    <row r="667" spans="1:85" x14ac:dyDescent="0.4">
      <c r="B667">
        <v>198644</v>
      </c>
      <c r="C667" t="s">
        <v>149</v>
      </c>
      <c r="D667">
        <v>200</v>
      </c>
      <c r="E667" t="s">
        <v>88</v>
      </c>
      <c r="F667" s="1">
        <v>39790.776655092595</v>
      </c>
      <c r="G667" s="1">
        <v>39790.830937500003</v>
      </c>
      <c r="H667">
        <v>4690</v>
      </c>
      <c r="I667" t="str">
        <f>テーブル1[[#This Row],[出発地緯度]]&amp;","&amp;テーブル1[[#This Row],[出発地経度]]</f>
        <v>35.3966779636681,139.466054914499</v>
      </c>
      <c r="J667" t="str">
        <f>テーブル1[[#This Row],[到着地緯度]]&amp;","&amp;テーブル1[[#This Row],[到着地経度]]</f>
        <v>35.5099690433533,139.574678976683</v>
      </c>
      <c r="M667" t="s">
        <v>100</v>
      </c>
      <c r="N667" t="s">
        <v>82</v>
      </c>
      <c r="O667" t="s">
        <v>82</v>
      </c>
      <c r="P667" t="s">
        <v>87</v>
      </c>
      <c r="Q667" t="s">
        <v>82</v>
      </c>
      <c r="AB667">
        <v>420</v>
      </c>
      <c r="AC667" s="1">
        <v>39790.797013888892</v>
      </c>
      <c r="AD667">
        <v>420</v>
      </c>
      <c r="AE667" s="1">
        <v>39790.797060185185</v>
      </c>
      <c r="AF667">
        <v>200</v>
      </c>
      <c r="AG667" s="1">
        <v>39790.809918981482</v>
      </c>
      <c r="AH667">
        <v>420</v>
      </c>
      <c r="AI667" s="1">
        <v>39790.813206018516</v>
      </c>
      <c r="AJ667" t="s">
        <v>84</v>
      </c>
      <c r="AL667" t="s">
        <v>84</v>
      </c>
      <c r="AN667" t="s">
        <v>84</v>
      </c>
      <c r="AP667" t="s">
        <v>84</v>
      </c>
      <c r="AR667" t="s">
        <v>84</v>
      </c>
      <c r="AT667" t="s">
        <v>84</v>
      </c>
      <c r="AV667" t="s">
        <v>84</v>
      </c>
      <c r="AX667" t="s">
        <v>84</v>
      </c>
      <c r="AZ667" t="s">
        <v>84</v>
      </c>
      <c r="BB667" t="s">
        <v>84</v>
      </c>
      <c r="BD667">
        <v>7357</v>
      </c>
      <c r="BE667" t="s">
        <v>84</v>
      </c>
      <c r="BF667" t="s">
        <v>84</v>
      </c>
      <c r="BH667" t="s">
        <v>84</v>
      </c>
      <c r="BI667" t="s">
        <v>84</v>
      </c>
      <c r="BJ667" t="s">
        <v>84</v>
      </c>
      <c r="BK667" t="s">
        <v>84</v>
      </c>
      <c r="BM667" t="s">
        <v>84</v>
      </c>
      <c r="BN667" t="s">
        <v>84</v>
      </c>
      <c r="BO667" t="s">
        <v>84</v>
      </c>
      <c r="BQ667">
        <v>0</v>
      </c>
      <c r="BR667">
        <v>1</v>
      </c>
      <c r="BS667">
        <v>1</v>
      </c>
      <c r="BT667">
        <v>1</v>
      </c>
      <c r="BU667">
        <v>240</v>
      </c>
      <c r="BV667">
        <f>IF(テーブル1[[#This Row],[出発地施設緯度.世界測地系.]]="NA",テーブル1[[#This Row],[Olat]],テーブル1[[#This Row],[出発地施設緯度.世界測地系.]])</f>
        <v>35.396677963668097</v>
      </c>
      <c r="BW667">
        <f>IF(テーブル1[[#This Row],[出発地施設経度.世界測地系.]]="NA",テーブル1[[#This Row],[Olon]],テーブル1[[#This Row],[出発地施設経度.世界測地系.]])</f>
        <v>139.46605491449901</v>
      </c>
      <c r="BX667">
        <f>IF(テーブル1[[#This Row],[到着地施設緯度.世界測地系.]]="NA",テーブル1[[#This Row],[Dlat]],テーブル1[[#This Row],[到着地施設緯度.世界測地系.]])</f>
        <v>35.509969043353301</v>
      </c>
      <c r="BY667">
        <f>IF(テーブル1[[#This Row],[到着地施設経度.世界測地系.]]="NA",テーブル1[[#This Row],[Dlon]],テーブル1[[#This Row],[到着地施設経度.世界測地系.]])</f>
        <v>139.574678976683</v>
      </c>
      <c r="BZ667" t="s">
        <v>84</v>
      </c>
      <c r="CA667" t="s">
        <v>84</v>
      </c>
      <c r="CB667" t="s">
        <v>84</v>
      </c>
      <c r="CC667" t="s">
        <v>84</v>
      </c>
      <c r="CD667">
        <v>35.396677963668097</v>
      </c>
      <c r="CE667">
        <v>139.46605491449901</v>
      </c>
      <c r="CF667">
        <v>35.509969043353301</v>
      </c>
      <c r="CG667">
        <v>139.574678976683</v>
      </c>
    </row>
    <row r="668" spans="1:85" x14ac:dyDescent="0.4">
      <c r="B668">
        <v>199233</v>
      </c>
      <c r="C668" t="s">
        <v>149</v>
      </c>
      <c r="D668">
        <v>200</v>
      </c>
      <c r="E668" t="s">
        <v>88</v>
      </c>
      <c r="F668" s="1">
        <v>39791.764143518521</v>
      </c>
      <c r="G668" s="1">
        <v>39791.840694444443</v>
      </c>
      <c r="H668">
        <v>6614</v>
      </c>
      <c r="I668" t="str">
        <f>テーブル1[[#This Row],[出発地緯度]]&amp;","&amp;テーブル1[[#This Row],[出発地経度]]</f>
        <v>35.3685789936943,139.415935170764</v>
      </c>
      <c r="J668" t="str">
        <f>テーブル1[[#This Row],[到着地緯度]]&amp;","&amp;テーブル1[[#This Row],[到着地経度]]</f>
        <v>35.5100173381877,139.57467897446</v>
      </c>
      <c r="M668" t="s">
        <v>100</v>
      </c>
      <c r="N668" t="s">
        <v>82</v>
      </c>
      <c r="O668" t="s">
        <v>87</v>
      </c>
      <c r="P668" t="s">
        <v>82</v>
      </c>
      <c r="Q668" t="s">
        <v>87</v>
      </c>
      <c r="R668" t="s">
        <v>82</v>
      </c>
      <c r="AB668">
        <v>420</v>
      </c>
      <c r="AC668" s="1">
        <v>39791.7812037037</v>
      </c>
      <c r="AD668">
        <v>200</v>
      </c>
      <c r="AE668" s="1">
        <v>39791.784444444442</v>
      </c>
      <c r="AF668">
        <v>420</v>
      </c>
      <c r="AG668" s="1">
        <v>39791.806585648148</v>
      </c>
      <c r="AH668">
        <v>200</v>
      </c>
      <c r="AI668" s="1">
        <v>39791.817881944444</v>
      </c>
      <c r="AJ668">
        <v>420</v>
      </c>
      <c r="AK668" s="1">
        <v>39791.829699074071</v>
      </c>
      <c r="AL668" t="s">
        <v>84</v>
      </c>
      <c r="AN668" t="s">
        <v>84</v>
      </c>
      <c r="AP668" t="s">
        <v>84</v>
      </c>
      <c r="AR668" t="s">
        <v>84</v>
      </c>
      <c r="AT668" t="s">
        <v>84</v>
      </c>
      <c r="AV668" t="s">
        <v>84</v>
      </c>
      <c r="AX668" t="s">
        <v>84</v>
      </c>
      <c r="AZ668" t="s">
        <v>84</v>
      </c>
      <c r="BB668" t="s">
        <v>84</v>
      </c>
      <c r="BD668">
        <v>7653</v>
      </c>
      <c r="BE668" t="s">
        <v>84</v>
      </c>
      <c r="BF668" t="s">
        <v>84</v>
      </c>
      <c r="BH668" t="s">
        <v>84</v>
      </c>
      <c r="BI668" t="s">
        <v>84</v>
      </c>
      <c r="BJ668" t="s">
        <v>84</v>
      </c>
      <c r="BK668" t="s">
        <v>84</v>
      </c>
      <c r="BM668" t="s">
        <v>84</v>
      </c>
      <c r="BN668" t="s">
        <v>84</v>
      </c>
      <c r="BO668" t="s">
        <v>84</v>
      </c>
      <c r="BQ668">
        <v>0</v>
      </c>
      <c r="BR668">
        <v>1</v>
      </c>
      <c r="BS668">
        <v>1</v>
      </c>
      <c r="BT668">
        <v>1</v>
      </c>
      <c r="BU668">
        <v>240</v>
      </c>
      <c r="BV668">
        <f>IF(テーブル1[[#This Row],[出発地施設緯度.世界測地系.]]="NA",テーブル1[[#This Row],[Olat]],テーブル1[[#This Row],[出発地施設緯度.世界測地系.]])</f>
        <v>35.3685789936943</v>
      </c>
      <c r="BW668">
        <f>IF(テーブル1[[#This Row],[出発地施設経度.世界測地系.]]="NA",テーブル1[[#This Row],[Olon]],テーブル1[[#This Row],[出発地施設経度.世界測地系.]])</f>
        <v>139.41593517076399</v>
      </c>
      <c r="BX668">
        <f>IF(テーブル1[[#This Row],[到着地施設緯度.世界測地系.]]="NA",テーブル1[[#This Row],[Dlat]],テーブル1[[#This Row],[到着地施設緯度.世界測地系.]])</f>
        <v>35.510017338187701</v>
      </c>
      <c r="BY668">
        <f>IF(テーブル1[[#This Row],[到着地施設経度.世界測地系.]]="NA",テーブル1[[#This Row],[Dlon]],テーブル1[[#This Row],[到着地施設経度.世界測地系.]])</f>
        <v>139.57467897446</v>
      </c>
      <c r="BZ668" t="s">
        <v>84</v>
      </c>
      <c r="CA668" t="s">
        <v>84</v>
      </c>
      <c r="CB668" t="s">
        <v>84</v>
      </c>
      <c r="CC668" t="s">
        <v>84</v>
      </c>
      <c r="CD668">
        <v>35.3685789936943</v>
      </c>
      <c r="CE668">
        <v>139.41593517076399</v>
      </c>
      <c r="CF668">
        <v>35.510017338187701</v>
      </c>
      <c r="CG668">
        <v>139.57467897446</v>
      </c>
    </row>
    <row r="669" spans="1:85" x14ac:dyDescent="0.4">
      <c r="A669">
        <v>1</v>
      </c>
      <c r="B669">
        <v>210823</v>
      </c>
      <c r="C669" t="s">
        <v>149</v>
      </c>
      <c r="D669">
        <v>200</v>
      </c>
      <c r="E669" t="s">
        <v>88</v>
      </c>
      <c r="F669" s="1">
        <v>39793.862407407411</v>
      </c>
      <c r="G669" s="1">
        <v>39794.370023148149</v>
      </c>
      <c r="H669">
        <v>43858</v>
      </c>
      <c r="I669" t="str">
        <f>テーブル1[[#This Row],[出発地緯度]]&amp;","&amp;テーブル1[[#This Row],[出発地経度]]</f>
        <v>35.3963882121821,139.467058044532</v>
      </c>
      <c r="J669" t="str">
        <f>テーブル1[[#This Row],[到着地緯度]]&amp;","&amp;テーブル1[[#This Row],[到着地経度]]</f>
        <v>35.5099368429568,139.574459096427</v>
      </c>
      <c r="M669" t="s">
        <v>82</v>
      </c>
      <c r="N669" t="s">
        <v>87</v>
      </c>
      <c r="O669" t="s">
        <v>82</v>
      </c>
      <c r="P669" t="s">
        <v>87</v>
      </c>
      <c r="AB669">
        <v>200</v>
      </c>
      <c r="AC669" s="1">
        <v>39793.866423611114</v>
      </c>
      <c r="AD669">
        <v>420</v>
      </c>
      <c r="AE669" s="1">
        <v>39793.879594907405</v>
      </c>
      <c r="AF669">
        <v>200</v>
      </c>
      <c r="AG669" s="1">
        <v>39793.888622685183</v>
      </c>
      <c r="AH669" t="s">
        <v>84</v>
      </c>
      <c r="AJ669" t="s">
        <v>84</v>
      </c>
      <c r="AL669" t="s">
        <v>84</v>
      </c>
      <c r="AN669" t="s">
        <v>84</v>
      </c>
      <c r="AP669" t="s">
        <v>84</v>
      </c>
      <c r="AR669" t="s">
        <v>84</v>
      </c>
      <c r="AT669" t="s">
        <v>84</v>
      </c>
      <c r="AV669" t="s">
        <v>84</v>
      </c>
      <c r="AX669" t="s">
        <v>84</v>
      </c>
      <c r="AZ669" t="s">
        <v>84</v>
      </c>
      <c r="BB669" t="s">
        <v>84</v>
      </c>
      <c r="BD669">
        <v>8346</v>
      </c>
      <c r="BE669" t="s">
        <v>84</v>
      </c>
      <c r="BF669" t="s">
        <v>84</v>
      </c>
      <c r="BH669" t="s">
        <v>84</v>
      </c>
      <c r="BI669" t="s">
        <v>84</v>
      </c>
      <c r="BJ669" t="s">
        <v>84</v>
      </c>
      <c r="BK669" t="s">
        <v>84</v>
      </c>
      <c r="BM669" t="s">
        <v>84</v>
      </c>
      <c r="BN669" t="s">
        <v>84</v>
      </c>
      <c r="BO669" t="s">
        <v>84</v>
      </c>
      <c r="BQ669">
        <v>0</v>
      </c>
      <c r="BR669">
        <v>1</v>
      </c>
      <c r="BS669">
        <v>1</v>
      </c>
      <c r="BT669">
        <v>1</v>
      </c>
      <c r="BU669">
        <v>420</v>
      </c>
      <c r="BV669">
        <f>IF(テーブル1[[#This Row],[出発地施設緯度.世界測地系.]]="NA",テーブル1[[#This Row],[Olat]],テーブル1[[#This Row],[出発地施設緯度.世界測地系.]])</f>
        <v>35.396388212182103</v>
      </c>
      <c r="BW669">
        <f>IF(テーブル1[[#This Row],[出発地施設経度.世界測地系.]]="NA",テーブル1[[#This Row],[Olon]],テーブル1[[#This Row],[出発地施設経度.世界測地系.]])</f>
        <v>139.467058044532</v>
      </c>
      <c r="BX669">
        <f>IF(テーブル1[[#This Row],[到着地施設緯度.世界測地系.]]="NA",テーブル1[[#This Row],[Dlat]],テーブル1[[#This Row],[到着地施設緯度.世界測地系.]])</f>
        <v>35.509936842956797</v>
      </c>
      <c r="BY669">
        <f>IF(テーブル1[[#This Row],[到着地施設経度.世界測地系.]]="NA",テーブル1[[#This Row],[Dlon]],テーブル1[[#This Row],[到着地施設経度.世界測地系.]])</f>
        <v>139.57445909642701</v>
      </c>
      <c r="BZ669" t="s">
        <v>84</v>
      </c>
      <c r="CA669" t="s">
        <v>84</v>
      </c>
      <c r="CB669" t="s">
        <v>84</v>
      </c>
      <c r="CC669" t="s">
        <v>84</v>
      </c>
      <c r="CD669">
        <v>35.396388212182103</v>
      </c>
      <c r="CE669">
        <v>139.467058044532</v>
      </c>
      <c r="CF669">
        <v>35.509936842956797</v>
      </c>
      <c r="CG669">
        <v>139.57445909642701</v>
      </c>
    </row>
    <row r="670" spans="1:85" x14ac:dyDescent="0.4">
      <c r="A670">
        <v>1</v>
      </c>
      <c r="B670">
        <v>211102</v>
      </c>
      <c r="C670" t="s">
        <v>149</v>
      </c>
      <c r="D670">
        <v>200</v>
      </c>
      <c r="E670" t="s">
        <v>88</v>
      </c>
      <c r="F670" s="1">
        <v>39794.691770833335</v>
      </c>
      <c r="G670" s="1">
        <v>39794.715648148151</v>
      </c>
      <c r="H670">
        <v>2063</v>
      </c>
      <c r="I670" t="str">
        <f>テーブル1[[#This Row],[出発地緯度]]&amp;","&amp;テーブル1[[#This Row],[出発地経度]]</f>
        <v>35.5419356722439,139.445756011659</v>
      </c>
      <c r="J670" t="str">
        <f>テーブル1[[#This Row],[到着地緯度]]&amp;","&amp;テーブル1[[#This Row],[到着地経度]]</f>
        <v>35.5100656294628,139.57447518916</v>
      </c>
      <c r="M670" t="s">
        <v>83</v>
      </c>
      <c r="N670" t="s">
        <v>82</v>
      </c>
      <c r="AB670">
        <v>420</v>
      </c>
      <c r="AC670" s="1">
        <v>39794.705775462964</v>
      </c>
      <c r="AD670" t="s">
        <v>84</v>
      </c>
      <c r="AF670" t="s">
        <v>84</v>
      </c>
      <c r="AH670" t="s">
        <v>84</v>
      </c>
      <c r="AJ670" t="s">
        <v>84</v>
      </c>
      <c r="AL670" t="s">
        <v>84</v>
      </c>
      <c r="AN670" t="s">
        <v>84</v>
      </c>
      <c r="AP670" t="s">
        <v>84</v>
      </c>
      <c r="AR670" t="s">
        <v>84</v>
      </c>
      <c r="AT670" t="s">
        <v>84</v>
      </c>
      <c r="AV670" t="s">
        <v>84</v>
      </c>
      <c r="AX670" t="s">
        <v>84</v>
      </c>
      <c r="AZ670" t="s">
        <v>84</v>
      </c>
      <c r="BB670" t="s">
        <v>84</v>
      </c>
      <c r="BD670">
        <v>8471</v>
      </c>
      <c r="BE670" t="s">
        <v>84</v>
      </c>
      <c r="BF670" t="s">
        <v>84</v>
      </c>
      <c r="BH670" t="s">
        <v>84</v>
      </c>
      <c r="BI670" t="s">
        <v>84</v>
      </c>
      <c r="BJ670" t="s">
        <v>84</v>
      </c>
      <c r="BK670" t="s">
        <v>84</v>
      </c>
      <c r="BM670" t="s">
        <v>84</v>
      </c>
      <c r="BN670" t="s">
        <v>84</v>
      </c>
      <c r="BO670" t="s">
        <v>84</v>
      </c>
      <c r="BQ670">
        <v>0</v>
      </c>
      <c r="BR670">
        <v>1</v>
      </c>
      <c r="BS670">
        <v>1</v>
      </c>
      <c r="BT670">
        <v>1</v>
      </c>
      <c r="BU670">
        <v>210</v>
      </c>
      <c r="BV670">
        <f>IF(テーブル1[[#This Row],[出発地施設緯度.世界測地系.]]="NA",テーブル1[[#This Row],[Olat]],テーブル1[[#This Row],[出発地施設緯度.世界測地系.]])</f>
        <v>35.541935672243902</v>
      </c>
      <c r="BW670">
        <f>IF(テーブル1[[#This Row],[出発地施設経度.世界測地系.]]="NA",テーブル1[[#This Row],[Olon]],テーブル1[[#This Row],[出発地施設経度.世界測地系.]])</f>
        <v>139.445756011659</v>
      </c>
      <c r="BX670">
        <f>IF(テーブル1[[#This Row],[到着地施設緯度.世界測地系.]]="NA",テーブル1[[#This Row],[Dlat]],テーブル1[[#This Row],[到着地施設緯度.世界測地系.]])</f>
        <v>35.510065629462801</v>
      </c>
      <c r="BY670">
        <f>IF(テーブル1[[#This Row],[到着地施設経度.世界測地系.]]="NA",テーブル1[[#This Row],[Dlon]],テーブル1[[#This Row],[到着地施設経度.世界測地系.]])</f>
        <v>139.57447518916001</v>
      </c>
      <c r="BZ670" t="s">
        <v>84</v>
      </c>
      <c r="CA670" t="s">
        <v>84</v>
      </c>
      <c r="CB670" t="s">
        <v>84</v>
      </c>
      <c r="CC670" t="s">
        <v>84</v>
      </c>
      <c r="CD670">
        <v>35.541935672243902</v>
      </c>
      <c r="CE670">
        <v>139.445756011659</v>
      </c>
      <c r="CF670">
        <v>35.510065629462801</v>
      </c>
      <c r="CG670">
        <v>139.57447518916001</v>
      </c>
    </row>
    <row r="671" spans="1:85" x14ac:dyDescent="0.4">
      <c r="B671">
        <v>211826</v>
      </c>
      <c r="C671" t="s">
        <v>149</v>
      </c>
      <c r="D671">
        <v>200</v>
      </c>
      <c r="E671" t="s">
        <v>88</v>
      </c>
      <c r="F671" s="1">
        <v>39795.943530092591</v>
      </c>
      <c r="G671" s="1">
        <v>39795.963692129626</v>
      </c>
      <c r="H671">
        <v>1742</v>
      </c>
      <c r="I671" t="str">
        <f>テーブル1[[#This Row],[出発地緯度]]&amp;","&amp;テーブル1[[#This Row],[出発地経度]]</f>
        <v>35.6586492280345,139.339245482982</v>
      </c>
      <c r="J671" t="str">
        <f>テーブル1[[#This Row],[到着地緯度]]&amp;","&amp;テーブル1[[#This Row],[到着地経度]]</f>
        <v>35.6931961262485,139.304516176447</v>
      </c>
      <c r="M671" t="s">
        <v>100</v>
      </c>
      <c r="N671" t="s">
        <v>82</v>
      </c>
      <c r="AB671">
        <v>420</v>
      </c>
      <c r="AC671" s="1">
        <v>39795.959085648145</v>
      </c>
      <c r="AD671" t="s">
        <v>84</v>
      </c>
      <c r="AF671" t="s">
        <v>84</v>
      </c>
      <c r="AH671" t="s">
        <v>84</v>
      </c>
      <c r="AJ671" t="s">
        <v>84</v>
      </c>
      <c r="AL671" t="s">
        <v>84</v>
      </c>
      <c r="AN671" t="s">
        <v>84</v>
      </c>
      <c r="AP671" t="s">
        <v>84</v>
      </c>
      <c r="AR671" t="s">
        <v>84</v>
      </c>
      <c r="AT671" t="s">
        <v>84</v>
      </c>
      <c r="AV671" t="s">
        <v>84</v>
      </c>
      <c r="AX671" t="s">
        <v>84</v>
      </c>
      <c r="AZ671" t="s">
        <v>84</v>
      </c>
      <c r="BB671" t="s">
        <v>84</v>
      </c>
      <c r="BD671">
        <v>8871</v>
      </c>
      <c r="BE671" t="s">
        <v>84</v>
      </c>
      <c r="BF671" t="s">
        <v>84</v>
      </c>
      <c r="BH671" t="s">
        <v>84</v>
      </c>
      <c r="BI671" t="s">
        <v>84</v>
      </c>
      <c r="BJ671" t="s">
        <v>84</v>
      </c>
      <c r="BK671" t="s">
        <v>84</v>
      </c>
      <c r="BM671" t="s">
        <v>84</v>
      </c>
      <c r="BN671" t="s">
        <v>84</v>
      </c>
      <c r="BO671" t="s">
        <v>84</v>
      </c>
      <c r="BQ671">
        <v>0</v>
      </c>
      <c r="BR671">
        <v>1</v>
      </c>
      <c r="BS671">
        <v>1</v>
      </c>
      <c r="BT671">
        <v>1</v>
      </c>
      <c r="BU671">
        <v>240</v>
      </c>
      <c r="BV671">
        <f>IF(テーブル1[[#This Row],[出発地施設緯度.世界測地系.]]="NA",テーブル1[[#This Row],[Olat]],テーブル1[[#This Row],[出発地施設緯度.世界測地系.]])</f>
        <v>35.658649228034498</v>
      </c>
      <c r="BW671">
        <f>IF(テーブル1[[#This Row],[出発地施設経度.世界測地系.]]="NA",テーブル1[[#This Row],[Olon]],テーブル1[[#This Row],[出発地施設経度.世界測地系.]])</f>
        <v>139.33924548298199</v>
      </c>
      <c r="BX671">
        <f>IF(テーブル1[[#This Row],[到着地施設緯度.世界測地系.]]="NA",テーブル1[[#This Row],[Dlat]],テーブル1[[#This Row],[到着地施設緯度.世界測地系.]])</f>
        <v>35.693196126248502</v>
      </c>
      <c r="BY671">
        <f>IF(テーブル1[[#This Row],[到着地施設経度.世界測地系.]]="NA",テーブル1[[#This Row],[Dlon]],テーブル1[[#This Row],[到着地施設経度.世界測地系.]])</f>
        <v>139.30451617644701</v>
      </c>
      <c r="BZ671" t="s">
        <v>84</v>
      </c>
      <c r="CA671" t="s">
        <v>84</v>
      </c>
      <c r="CB671" t="s">
        <v>84</v>
      </c>
      <c r="CC671" t="s">
        <v>84</v>
      </c>
      <c r="CD671">
        <v>35.658649228034498</v>
      </c>
      <c r="CE671">
        <v>139.33924548298199</v>
      </c>
      <c r="CF671">
        <v>35.693196126248502</v>
      </c>
      <c r="CG671">
        <v>139.30451617644701</v>
      </c>
    </row>
    <row r="672" spans="1:85" x14ac:dyDescent="0.4">
      <c r="B672">
        <v>212408</v>
      </c>
      <c r="C672" t="s">
        <v>149</v>
      </c>
      <c r="D672">
        <v>200</v>
      </c>
      <c r="E672" t="s">
        <v>88</v>
      </c>
      <c r="F672" s="1">
        <v>39796.626423611109</v>
      </c>
      <c r="G672" s="1">
        <v>39796.681527777779</v>
      </c>
      <c r="H672">
        <v>4761</v>
      </c>
      <c r="I672" t="str">
        <f>テーブル1[[#This Row],[出発地緯度]]&amp;","&amp;テーブル1[[#This Row],[出発地経度]]</f>
        <v>35.6551462093717,139.339626312657</v>
      </c>
      <c r="J672" t="str">
        <f>テーブル1[[#This Row],[到着地緯度]]&amp;","&amp;テーブル1[[#This Row],[到着地経度]]</f>
        <v>35.5100065345663,139.574405497669</v>
      </c>
      <c r="M672" t="s">
        <v>83</v>
      </c>
      <c r="N672" t="s">
        <v>82</v>
      </c>
      <c r="AB672">
        <v>420</v>
      </c>
      <c r="AC672" s="1">
        <v>39796.681446759256</v>
      </c>
      <c r="AD672" t="s">
        <v>84</v>
      </c>
      <c r="AF672" t="s">
        <v>84</v>
      </c>
      <c r="AH672" t="s">
        <v>84</v>
      </c>
      <c r="AJ672" t="s">
        <v>84</v>
      </c>
      <c r="AL672" t="s">
        <v>84</v>
      </c>
      <c r="AN672" t="s">
        <v>84</v>
      </c>
      <c r="AP672" t="s">
        <v>84</v>
      </c>
      <c r="AR672" t="s">
        <v>84</v>
      </c>
      <c r="AT672" t="s">
        <v>84</v>
      </c>
      <c r="AV672" t="s">
        <v>84</v>
      </c>
      <c r="AX672" t="s">
        <v>84</v>
      </c>
      <c r="AZ672" t="s">
        <v>84</v>
      </c>
      <c r="BB672" t="s">
        <v>84</v>
      </c>
      <c r="BD672">
        <v>9161</v>
      </c>
      <c r="BE672" t="s">
        <v>84</v>
      </c>
      <c r="BF672" t="s">
        <v>84</v>
      </c>
      <c r="BH672" t="s">
        <v>84</v>
      </c>
      <c r="BI672" t="s">
        <v>84</v>
      </c>
      <c r="BJ672" t="s">
        <v>84</v>
      </c>
      <c r="BK672" t="s">
        <v>84</v>
      </c>
      <c r="BM672" t="s">
        <v>84</v>
      </c>
      <c r="BN672" t="s">
        <v>84</v>
      </c>
      <c r="BO672" t="s">
        <v>84</v>
      </c>
      <c r="BQ672">
        <v>0</v>
      </c>
      <c r="BR672">
        <v>1</v>
      </c>
      <c r="BS672">
        <v>1</v>
      </c>
      <c r="BT672">
        <v>1</v>
      </c>
      <c r="BU672">
        <v>210</v>
      </c>
      <c r="BV672">
        <f>IF(テーブル1[[#This Row],[出発地施設緯度.世界測地系.]]="NA",テーブル1[[#This Row],[Olat]],テーブル1[[#This Row],[出発地施設緯度.世界測地系.]])</f>
        <v>35.655146209371701</v>
      </c>
      <c r="BW672">
        <f>IF(テーブル1[[#This Row],[出発地施設経度.世界測地系.]]="NA",テーブル1[[#This Row],[Olon]],テーブル1[[#This Row],[出発地施設経度.世界測地系.]])</f>
        <v>139.339626312657</v>
      </c>
      <c r="BX672">
        <f>IF(テーブル1[[#This Row],[到着地施設緯度.世界測地系.]]="NA",テーブル1[[#This Row],[Dlat]],テーブル1[[#This Row],[到着地施設緯度.世界測地系.]])</f>
        <v>35.510006534566301</v>
      </c>
      <c r="BY672">
        <f>IF(テーブル1[[#This Row],[到着地施設経度.世界測地系.]]="NA",テーブル1[[#This Row],[Dlon]],テーブル1[[#This Row],[到着地施設経度.世界測地系.]])</f>
        <v>139.57440549766901</v>
      </c>
      <c r="BZ672" t="s">
        <v>84</v>
      </c>
      <c r="CA672" t="s">
        <v>84</v>
      </c>
      <c r="CB672" t="s">
        <v>84</v>
      </c>
      <c r="CC672" t="s">
        <v>84</v>
      </c>
      <c r="CD672">
        <v>35.655146209371701</v>
      </c>
      <c r="CE672">
        <v>139.339626312657</v>
      </c>
      <c r="CF672">
        <v>35.510006534566301</v>
      </c>
      <c r="CG672">
        <v>139.57440549766901</v>
      </c>
    </row>
    <row r="673" spans="1:85" x14ac:dyDescent="0.4">
      <c r="B673">
        <v>224143</v>
      </c>
      <c r="C673" t="s">
        <v>149</v>
      </c>
      <c r="D673">
        <v>200</v>
      </c>
      <c r="E673" t="s">
        <v>88</v>
      </c>
      <c r="F673" s="1">
        <v>39798.429328703707</v>
      </c>
      <c r="G673" s="1">
        <v>39800.379201388889</v>
      </c>
      <c r="H673">
        <v>168469</v>
      </c>
      <c r="I673" t="str">
        <f>テーブル1[[#This Row],[出発地緯度]]&amp;","&amp;テーブル1[[#This Row],[出発地経度]]</f>
        <v>35.3731656205531,139.411209052065</v>
      </c>
      <c r="J673" t="str">
        <f>テーブル1[[#This Row],[到着地緯度]]&amp;","&amp;テーブル1[[#This Row],[到着地経度]]</f>
        <v>35.5103284061345,139.574748754341</v>
      </c>
      <c r="M673" t="s">
        <v>100</v>
      </c>
      <c r="AB673" t="s">
        <v>84</v>
      </c>
      <c r="AD673" t="s">
        <v>84</v>
      </c>
      <c r="AF673" t="s">
        <v>84</v>
      </c>
      <c r="AH673" t="s">
        <v>84</v>
      </c>
      <c r="AJ673" t="s">
        <v>84</v>
      </c>
      <c r="AL673" t="s">
        <v>84</v>
      </c>
      <c r="AN673" t="s">
        <v>84</v>
      </c>
      <c r="AP673" t="s">
        <v>84</v>
      </c>
      <c r="AR673" t="s">
        <v>84</v>
      </c>
      <c r="AT673" t="s">
        <v>84</v>
      </c>
      <c r="AV673" t="s">
        <v>84</v>
      </c>
      <c r="AX673" t="s">
        <v>84</v>
      </c>
      <c r="AZ673" t="s">
        <v>84</v>
      </c>
      <c r="BB673" t="s">
        <v>84</v>
      </c>
      <c r="BD673">
        <v>9939</v>
      </c>
      <c r="BE673" t="s">
        <v>84</v>
      </c>
      <c r="BF673" t="s">
        <v>84</v>
      </c>
      <c r="BH673" t="s">
        <v>84</v>
      </c>
      <c r="BI673" t="s">
        <v>84</v>
      </c>
      <c r="BJ673" t="s">
        <v>84</v>
      </c>
      <c r="BK673" t="s">
        <v>84</v>
      </c>
      <c r="BM673" t="s">
        <v>84</v>
      </c>
      <c r="BN673" t="s">
        <v>84</v>
      </c>
      <c r="BO673" t="s">
        <v>84</v>
      </c>
      <c r="BQ673">
        <v>0</v>
      </c>
      <c r="BR673">
        <v>1</v>
      </c>
      <c r="BS673">
        <v>1</v>
      </c>
      <c r="BT673">
        <v>1</v>
      </c>
      <c r="BU673">
        <v>240</v>
      </c>
      <c r="BV673">
        <f>IF(テーブル1[[#This Row],[出発地施設緯度.世界測地系.]]="NA",テーブル1[[#This Row],[Olat]],テーブル1[[#This Row],[出発地施設緯度.世界測地系.]])</f>
        <v>35.373165620553102</v>
      </c>
      <c r="BW673">
        <f>IF(テーブル1[[#This Row],[出発地施設経度.世界測地系.]]="NA",テーブル1[[#This Row],[Olon]],テーブル1[[#This Row],[出発地施設経度.世界測地系.]])</f>
        <v>139.411209052065</v>
      </c>
      <c r="BX673">
        <f>IF(テーブル1[[#This Row],[到着地施設緯度.世界測地系.]]="NA",テーブル1[[#This Row],[Dlat]],テーブル1[[#This Row],[到着地施設緯度.世界測地系.]])</f>
        <v>35.510328406134498</v>
      </c>
      <c r="BY673">
        <f>IF(テーブル1[[#This Row],[到着地施設経度.世界測地系.]]="NA",テーブル1[[#This Row],[Dlon]],テーブル1[[#This Row],[到着地施設経度.世界測地系.]])</f>
        <v>139.57474875434099</v>
      </c>
      <c r="BZ673" t="s">
        <v>84</v>
      </c>
      <c r="CA673" t="s">
        <v>84</v>
      </c>
      <c r="CB673" t="s">
        <v>84</v>
      </c>
      <c r="CC673" t="s">
        <v>84</v>
      </c>
      <c r="CD673">
        <v>35.373165620553102</v>
      </c>
      <c r="CE673">
        <v>139.411209052065</v>
      </c>
      <c r="CF673">
        <v>35.510328406134498</v>
      </c>
      <c r="CG673">
        <v>139.57474875434099</v>
      </c>
    </row>
    <row r="674" spans="1:85" x14ac:dyDescent="0.4">
      <c r="B674">
        <v>224348</v>
      </c>
      <c r="C674" t="s">
        <v>149</v>
      </c>
      <c r="D674">
        <v>200</v>
      </c>
      <c r="E674" t="s">
        <v>88</v>
      </c>
      <c r="F674" s="1">
        <v>39800.768842592595</v>
      </c>
      <c r="G674" s="1">
        <v>39800.861828703702</v>
      </c>
      <c r="H674">
        <v>8034</v>
      </c>
      <c r="I674" t="str">
        <f>テーブル1[[#This Row],[出発地緯度]]&amp;","&amp;テーブル1[[#This Row],[出発地経度]]</f>
        <v>35.3790075506,139.442977144752</v>
      </c>
      <c r="J674" t="str">
        <f>テーブル1[[#This Row],[到着地緯度]]&amp;","&amp;テーブル1[[#This Row],[到着地経度]]</f>
        <v>35.5099261447561,139.574496593805</v>
      </c>
      <c r="M674" t="s">
        <v>100</v>
      </c>
      <c r="N674" t="s">
        <v>83</v>
      </c>
      <c r="O674" t="s">
        <v>82</v>
      </c>
      <c r="P674" t="s">
        <v>83</v>
      </c>
      <c r="Q674" t="s">
        <v>82</v>
      </c>
      <c r="AB674">
        <v>210</v>
      </c>
      <c r="AC674" s="1">
        <v>39800.789837962962</v>
      </c>
      <c r="AD674">
        <v>420</v>
      </c>
      <c r="AE674" s="1">
        <v>39800.820219907408</v>
      </c>
      <c r="AF674">
        <v>210</v>
      </c>
      <c r="AG674" s="1">
        <v>39800.822951388887</v>
      </c>
      <c r="AH674">
        <v>420</v>
      </c>
      <c r="AI674" s="1">
        <v>39800.834340277775</v>
      </c>
      <c r="AJ674" t="s">
        <v>84</v>
      </c>
      <c r="AL674" t="s">
        <v>84</v>
      </c>
      <c r="AN674" t="s">
        <v>84</v>
      </c>
      <c r="AP674" t="s">
        <v>84</v>
      </c>
      <c r="AR674" t="s">
        <v>84</v>
      </c>
      <c r="AT674" t="s">
        <v>84</v>
      </c>
      <c r="AV674" t="s">
        <v>84</v>
      </c>
      <c r="AX674" t="s">
        <v>84</v>
      </c>
      <c r="AZ674" t="s">
        <v>84</v>
      </c>
      <c r="BB674" t="s">
        <v>84</v>
      </c>
      <c r="BD674">
        <v>10096</v>
      </c>
      <c r="BE674" t="s">
        <v>84</v>
      </c>
      <c r="BF674" t="s">
        <v>84</v>
      </c>
      <c r="BH674" t="s">
        <v>84</v>
      </c>
      <c r="BI674" t="s">
        <v>84</v>
      </c>
      <c r="BJ674" t="s">
        <v>84</v>
      </c>
      <c r="BK674" t="s">
        <v>84</v>
      </c>
      <c r="BM674" t="s">
        <v>84</v>
      </c>
      <c r="BN674" t="s">
        <v>84</v>
      </c>
      <c r="BO674" t="s">
        <v>84</v>
      </c>
      <c r="BQ674">
        <v>0</v>
      </c>
      <c r="BR674">
        <v>1</v>
      </c>
      <c r="BS674">
        <v>1</v>
      </c>
      <c r="BT674">
        <v>1</v>
      </c>
      <c r="BU674">
        <v>240</v>
      </c>
      <c r="BV674">
        <f>IF(テーブル1[[#This Row],[出発地施設緯度.世界測地系.]]="NA",テーブル1[[#This Row],[Olat]],テーブル1[[#This Row],[出発地施設緯度.世界測地系.]])</f>
        <v>35.379007550600001</v>
      </c>
      <c r="BW674">
        <f>IF(テーブル1[[#This Row],[出発地施設経度.世界測地系.]]="NA",テーブル1[[#This Row],[Olon]],テーブル1[[#This Row],[出発地施設経度.世界測地系.]])</f>
        <v>139.44297714475201</v>
      </c>
      <c r="BX674">
        <f>IF(テーブル1[[#This Row],[到着地施設緯度.世界測地系.]]="NA",テーブル1[[#This Row],[Dlat]],テーブル1[[#This Row],[到着地施設緯度.世界測地系.]])</f>
        <v>35.509926144756101</v>
      </c>
      <c r="BY674">
        <f>IF(テーブル1[[#This Row],[到着地施設経度.世界測地系.]]="NA",テーブル1[[#This Row],[Dlon]],テーブル1[[#This Row],[到着地施設経度.世界測地系.]])</f>
        <v>139.57449659380501</v>
      </c>
      <c r="BZ674" t="s">
        <v>84</v>
      </c>
      <c r="CA674" t="s">
        <v>84</v>
      </c>
      <c r="CB674" t="s">
        <v>84</v>
      </c>
      <c r="CC674" t="s">
        <v>84</v>
      </c>
      <c r="CD674">
        <v>35.379007550600001</v>
      </c>
      <c r="CE674">
        <v>139.44297714475201</v>
      </c>
      <c r="CF674">
        <v>35.509926144756101</v>
      </c>
      <c r="CG674">
        <v>139.57449659380501</v>
      </c>
    </row>
    <row r="675" spans="1:85" x14ac:dyDescent="0.4">
      <c r="B675">
        <v>225408</v>
      </c>
      <c r="C675" t="s">
        <v>149</v>
      </c>
      <c r="D675">
        <v>200</v>
      </c>
      <c r="E675" t="s">
        <v>88</v>
      </c>
      <c r="F675" s="1">
        <v>39803.616701388892</v>
      </c>
      <c r="G675" s="1">
        <v>39804.373090277775</v>
      </c>
      <c r="H675">
        <v>65352</v>
      </c>
      <c r="I675" t="str">
        <f>テーブル1[[#This Row],[出発地緯度]]&amp;","&amp;テーブル1[[#This Row],[出発地経度]]</f>
        <v>35.5109775585343,139.575998720641</v>
      </c>
      <c r="J675" t="str">
        <f>テーブル1[[#This Row],[到着地緯度]]&amp;","&amp;テーブル1[[#This Row],[到着地経度]]</f>
        <v>35.6543094295288,139.713504800919</v>
      </c>
      <c r="M675" t="s">
        <v>82</v>
      </c>
      <c r="N675" t="s">
        <v>83</v>
      </c>
      <c r="AB675">
        <v>210</v>
      </c>
      <c r="AC675" s="1">
        <v>39803.667094907411</v>
      </c>
      <c r="AD675" t="s">
        <v>84</v>
      </c>
      <c r="AF675" t="s">
        <v>84</v>
      </c>
      <c r="AH675" t="s">
        <v>84</v>
      </c>
      <c r="AJ675" t="s">
        <v>84</v>
      </c>
      <c r="AL675" t="s">
        <v>84</v>
      </c>
      <c r="AN675" t="s">
        <v>84</v>
      </c>
      <c r="AP675" t="s">
        <v>84</v>
      </c>
      <c r="AR675" t="s">
        <v>84</v>
      </c>
      <c r="AT675" t="s">
        <v>84</v>
      </c>
      <c r="AV675" t="s">
        <v>84</v>
      </c>
      <c r="AX675" t="s">
        <v>84</v>
      </c>
      <c r="AZ675" t="s">
        <v>84</v>
      </c>
      <c r="BB675" t="s">
        <v>84</v>
      </c>
      <c r="BD675">
        <v>10976</v>
      </c>
      <c r="BE675" t="s">
        <v>84</v>
      </c>
      <c r="BF675" t="s">
        <v>84</v>
      </c>
      <c r="BH675" t="s">
        <v>84</v>
      </c>
      <c r="BI675" t="s">
        <v>84</v>
      </c>
      <c r="BJ675" t="s">
        <v>84</v>
      </c>
      <c r="BK675" t="s">
        <v>84</v>
      </c>
      <c r="BM675" t="s">
        <v>84</v>
      </c>
      <c r="BN675" t="s">
        <v>84</v>
      </c>
      <c r="BO675" t="s">
        <v>84</v>
      </c>
      <c r="BQ675">
        <v>0</v>
      </c>
      <c r="BR675">
        <v>1</v>
      </c>
      <c r="BS675">
        <v>1</v>
      </c>
      <c r="BT675">
        <v>1</v>
      </c>
      <c r="BU675">
        <v>420</v>
      </c>
      <c r="BV675">
        <f>IF(テーブル1[[#This Row],[出発地施設緯度.世界測地系.]]="NA",テーブル1[[#This Row],[Olat]],テーブル1[[#This Row],[出発地施設緯度.世界測地系.]])</f>
        <v>35.5109775585343</v>
      </c>
      <c r="BW675">
        <f>IF(テーブル1[[#This Row],[出発地施設経度.世界測地系.]]="NA",テーブル1[[#This Row],[Olon]],テーブル1[[#This Row],[出発地施設経度.世界測地系.]])</f>
        <v>139.575998720641</v>
      </c>
      <c r="BX675">
        <f>IF(テーブル1[[#This Row],[到着地施設緯度.世界測地系.]]="NA",テーブル1[[#This Row],[Dlat]],テーブル1[[#This Row],[到着地施設緯度.世界測地系.]])</f>
        <v>35.654309429528801</v>
      </c>
      <c r="BY675">
        <f>IF(テーブル1[[#This Row],[到着地施設経度.世界測地系.]]="NA",テーブル1[[#This Row],[Dlon]],テーブル1[[#This Row],[到着地施設経度.世界測地系.]])</f>
        <v>139.713504800919</v>
      </c>
      <c r="BZ675" t="s">
        <v>84</v>
      </c>
      <c r="CA675" t="s">
        <v>84</v>
      </c>
      <c r="CB675" t="s">
        <v>84</v>
      </c>
      <c r="CC675" t="s">
        <v>84</v>
      </c>
      <c r="CD675">
        <v>35.5109775585343</v>
      </c>
      <c r="CE675">
        <v>139.575998720641</v>
      </c>
      <c r="CF675">
        <v>35.654309429528801</v>
      </c>
      <c r="CG675">
        <v>139.713504800919</v>
      </c>
    </row>
    <row r="676" spans="1:85" x14ac:dyDescent="0.4">
      <c r="B676">
        <v>225408</v>
      </c>
      <c r="C676" t="s">
        <v>149</v>
      </c>
      <c r="D676">
        <v>200</v>
      </c>
      <c r="E676" t="s">
        <v>88</v>
      </c>
      <c r="F676" s="1">
        <v>39803.616701388892</v>
      </c>
      <c r="G676" s="1">
        <v>39804.373090277775</v>
      </c>
      <c r="H676">
        <v>65352</v>
      </c>
      <c r="I676" t="str">
        <f>テーブル1[[#This Row],[出発地緯度]]&amp;","&amp;テーブル1[[#This Row],[出発地経度]]</f>
        <v>35.6543094295288,139.713504800919</v>
      </c>
      <c r="J676" t="str">
        <f>テーブル1[[#This Row],[到着地緯度]]&amp;","&amp;テーブル1[[#This Row],[到着地経度]]</f>
        <v>35.6728059131054,139.734227628204</v>
      </c>
      <c r="M676" t="s">
        <v>82</v>
      </c>
      <c r="N676" t="s">
        <v>83</v>
      </c>
      <c r="AB676">
        <v>210</v>
      </c>
      <c r="AC676" s="1">
        <v>39803.667094907411</v>
      </c>
      <c r="AD676" t="s">
        <v>84</v>
      </c>
      <c r="AF676" t="s">
        <v>84</v>
      </c>
      <c r="AH676" t="s">
        <v>84</v>
      </c>
      <c r="AJ676" t="s">
        <v>84</v>
      </c>
      <c r="AL676" t="s">
        <v>84</v>
      </c>
      <c r="AN676" t="s">
        <v>84</v>
      </c>
      <c r="AP676" t="s">
        <v>84</v>
      </c>
      <c r="AR676" t="s">
        <v>84</v>
      </c>
      <c r="AT676" t="s">
        <v>84</v>
      </c>
      <c r="AV676" t="s">
        <v>84</v>
      </c>
      <c r="AX676" t="s">
        <v>84</v>
      </c>
      <c r="AZ676" t="s">
        <v>84</v>
      </c>
      <c r="BB676" t="s">
        <v>84</v>
      </c>
      <c r="BD676">
        <v>10977</v>
      </c>
      <c r="BE676" t="s">
        <v>84</v>
      </c>
      <c r="BF676" t="s">
        <v>84</v>
      </c>
      <c r="BH676" t="s">
        <v>84</v>
      </c>
      <c r="BI676" t="s">
        <v>84</v>
      </c>
      <c r="BJ676" t="s">
        <v>84</v>
      </c>
      <c r="BK676" t="s">
        <v>84</v>
      </c>
      <c r="BM676" t="s">
        <v>84</v>
      </c>
      <c r="BN676" t="s">
        <v>84</v>
      </c>
      <c r="BO676" t="s">
        <v>84</v>
      </c>
      <c r="BQ676">
        <v>0</v>
      </c>
      <c r="BR676">
        <v>1</v>
      </c>
      <c r="BS676">
        <v>1</v>
      </c>
      <c r="BT676">
        <v>1</v>
      </c>
      <c r="BU676">
        <v>420</v>
      </c>
      <c r="BV676">
        <f>IF(テーブル1[[#This Row],[出発地施設緯度.世界測地系.]]="NA",テーブル1[[#This Row],[Olat]],テーブル1[[#This Row],[出発地施設緯度.世界測地系.]])</f>
        <v>35.654309429528801</v>
      </c>
      <c r="BW676">
        <f>IF(テーブル1[[#This Row],[出発地施設経度.世界測地系.]]="NA",テーブル1[[#This Row],[Olon]],テーブル1[[#This Row],[出発地施設経度.世界測地系.]])</f>
        <v>139.713504800919</v>
      </c>
      <c r="BX676">
        <f>IF(テーブル1[[#This Row],[到着地施設緯度.世界測地系.]]="NA",テーブル1[[#This Row],[Dlat]],テーブル1[[#This Row],[到着地施設緯度.世界測地系.]])</f>
        <v>35.6728059131054</v>
      </c>
      <c r="BY676">
        <f>IF(テーブル1[[#This Row],[到着地施設経度.世界測地系.]]="NA",テーブル1[[#This Row],[Dlon]],テーブル1[[#This Row],[到着地施設経度.世界測地系.]])</f>
        <v>139.734227628204</v>
      </c>
      <c r="BZ676" t="s">
        <v>84</v>
      </c>
      <c r="CA676" t="s">
        <v>84</v>
      </c>
      <c r="CB676" t="s">
        <v>84</v>
      </c>
      <c r="CC676" t="s">
        <v>84</v>
      </c>
      <c r="CD676">
        <v>35.654309429528801</v>
      </c>
      <c r="CE676">
        <v>139.713504800919</v>
      </c>
      <c r="CF676">
        <v>35.6728059131054</v>
      </c>
      <c r="CG676">
        <v>139.734227628204</v>
      </c>
    </row>
    <row r="677" spans="1:85" x14ac:dyDescent="0.4">
      <c r="B677">
        <v>225629</v>
      </c>
      <c r="C677" t="s">
        <v>149</v>
      </c>
      <c r="D677">
        <v>200</v>
      </c>
      <c r="E677" t="s">
        <v>88</v>
      </c>
      <c r="F677" s="1">
        <v>39804.802291666667</v>
      </c>
      <c r="G677" s="1">
        <v>39804.851064814815</v>
      </c>
      <c r="H677">
        <v>4214</v>
      </c>
      <c r="I677" t="str">
        <f>テーブル1[[#This Row],[出発地緯度]]&amp;","&amp;テーブル1[[#This Row],[出発地経度]]</f>
        <v>35.5188578353424,139.439726375074</v>
      </c>
      <c r="J677" t="str">
        <f>テーブル1[[#This Row],[到着地緯度]]&amp;","&amp;テーブル1[[#This Row],[到着地経度]]</f>
        <v>35.5101299413248,139.575548097095</v>
      </c>
      <c r="M677" t="s">
        <v>83</v>
      </c>
      <c r="N677" t="s">
        <v>82</v>
      </c>
      <c r="O677" t="s">
        <v>82</v>
      </c>
      <c r="P677" t="s">
        <v>83</v>
      </c>
      <c r="Q677" t="s">
        <v>82</v>
      </c>
      <c r="R677" t="s">
        <v>99</v>
      </c>
      <c r="AB677">
        <v>420</v>
      </c>
      <c r="AC677" s="1">
        <v>39804.81695601852</v>
      </c>
      <c r="AD677">
        <v>420</v>
      </c>
      <c r="AE677" s="1">
        <v>39804.832094907404</v>
      </c>
      <c r="AF677">
        <v>210</v>
      </c>
      <c r="AG677" s="1">
        <v>39804.83315972222</v>
      </c>
      <c r="AH677">
        <v>420</v>
      </c>
      <c r="AI677" s="1">
        <v>39804.84480324074</v>
      </c>
      <c r="AJ677">
        <v>120</v>
      </c>
      <c r="AK677" s="1">
        <v>39804.845925925925</v>
      </c>
      <c r="AL677" t="s">
        <v>84</v>
      </c>
      <c r="AN677" t="s">
        <v>84</v>
      </c>
      <c r="AP677" t="s">
        <v>84</v>
      </c>
      <c r="AR677" t="s">
        <v>84</v>
      </c>
      <c r="AT677" t="s">
        <v>84</v>
      </c>
      <c r="AV677" t="s">
        <v>84</v>
      </c>
      <c r="AX677" t="s">
        <v>84</v>
      </c>
      <c r="AZ677" t="s">
        <v>84</v>
      </c>
      <c r="BB677" t="s">
        <v>84</v>
      </c>
      <c r="BD677">
        <v>11146</v>
      </c>
      <c r="BE677" t="s">
        <v>84</v>
      </c>
      <c r="BF677" t="s">
        <v>84</v>
      </c>
      <c r="BH677" t="s">
        <v>84</v>
      </c>
      <c r="BI677" t="s">
        <v>84</v>
      </c>
      <c r="BJ677" t="s">
        <v>84</v>
      </c>
      <c r="BK677" t="s">
        <v>84</v>
      </c>
      <c r="BM677" t="s">
        <v>84</v>
      </c>
      <c r="BN677" t="s">
        <v>84</v>
      </c>
      <c r="BO677" t="s">
        <v>84</v>
      </c>
      <c r="BQ677">
        <v>0</v>
      </c>
      <c r="BR677">
        <v>1</v>
      </c>
      <c r="BS677">
        <v>1</v>
      </c>
      <c r="BT677">
        <v>1</v>
      </c>
      <c r="BU677">
        <v>210</v>
      </c>
      <c r="BV677">
        <f>IF(テーブル1[[#This Row],[出発地施設緯度.世界測地系.]]="NA",テーブル1[[#This Row],[Olat]],テーブル1[[#This Row],[出発地施設緯度.世界測地系.]])</f>
        <v>35.518857835342402</v>
      </c>
      <c r="BW677">
        <f>IF(テーブル1[[#This Row],[出発地施設経度.世界測地系.]]="NA",テーブル1[[#This Row],[Olon]],テーブル1[[#This Row],[出発地施設経度.世界測地系.]])</f>
        <v>139.439726375074</v>
      </c>
      <c r="BX677">
        <f>IF(テーブル1[[#This Row],[到着地施設緯度.世界測地系.]]="NA",テーブル1[[#This Row],[Dlat]],テーブル1[[#This Row],[到着地施設緯度.世界測地系.]])</f>
        <v>35.510129941324799</v>
      </c>
      <c r="BY677">
        <f>IF(テーブル1[[#This Row],[到着地施設経度.世界測地系.]]="NA",テーブル1[[#This Row],[Dlon]],テーブル1[[#This Row],[到着地施設経度.世界測地系.]])</f>
        <v>139.57554809709501</v>
      </c>
      <c r="BZ677" t="s">
        <v>84</v>
      </c>
      <c r="CA677" t="s">
        <v>84</v>
      </c>
      <c r="CB677" t="s">
        <v>84</v>
      </c>
      <c r="CC677" t="s">
        <v>84</v>
      </c>
      <c r="CD677">
        <v>35.518857835342402</v>
      </c>
      <c r="CE677">
        <v>139.439726375074</v>
      </c>
      <c r="CF677">
        <v>35.510129941324799</v>
      </c>
      <c r="CG677">
        <v>139.57554809709501</v>
      </c>
    </row>
    <row r="678" spans="1:85" x14ac:dyDescent="0.4">
      <c r="B678">
        <v>191583</v>
      </c>
      <c r="C678" t="s">
        <v>149</v>
      </c>
      <c r="D678">
        <v>400</v>
      </c>
      <c r="E678" t="s">
        <v>78</v>
      </c>
      <c r="F678" s="1">
        <v>39777.772696759261</v>
      </c>
      <c r="G678" s="1">
        <v>39777.840567129628</v>
      </c>
      <c r="H678">
        <v>5864</v>
      </c>
      <c r="I678" t="str">
        <f>テーブル1[[#This Row],[出発地緯度]]&amp;","&amp;テーブル1[[#This Row],[出発地経度]]</f>
        <v>35.3703612104277,139.416356553703</v>
      </c>
      <c r="J678" t="str">
        <f>テーブル1[[#This Row],[到着地緯度]]&amp;","&amp;テーブル1[[#This Row],[到着地経度]]</f>
        <v>35.5099536387195,139.568594382713</v>
      </c>
      <c r="K678" t="s">
        <v>151</v>
      </c>
      <c r="L678" t="s">
        <v>186</v>
      </c>
      <c r="M678" t="s">
        <v>100</v>
      </c>
      <c r="N678" t="s">
        <v>87</v>
      </c>
      <c r="O678" t="s">
        <v>82</v>
      </c>
      <c r="P678" t="s">
        <v>87</v>
      </c>
      <c r="Q678" t="s">
        <v>82</v>
      </c>
      <c r="AB678">
        <v>200</v>
      </c>
      <c r="AC678" s="1">
        <v>39777.793668981481</v>
      </c>
      <c r="AD678">
        <v>420</v>
      </c>
      <c r="AE678" s="1">
        <v>39777.816990740743</v>
      </c>
      <c r="AF678">
        <v>200</v>
      </c>
      <c r="AG678" s="1">
        <v>39777.825474537036</v>
      </c>
      <c r="AH678">
        <v>420</v>
      </c>
      <c r="AI678" s="1">
        <v>39777.836030092592</v>
      </c>
      <c r="AJ678" t="s">
        <v>84</v>
      </c>
      <c r="AL678" t="s">
        <v>84</v>
      </c>
      <c r="AN678" t="s">
        <v>84</v>
      </c>
      <c r="AP678" t="s">
        <v>84</v>
      </c>
      <c r="AR678" t="s">
        <v>84</v>
      </c>
      <c r="AT678" t="s">
        <v>84</v>
      </c>
      <c r="AV678" t="s">
        <v>84</v>
      </c>
      <c r="AX678" t="s">
        <v>84</v>
      </c>
      <c r="AZ678" t="s">
        <v>84</v>
      </c>
      <c r="BB678" t="s">
        <v>84</v>
      </c>
      <c r="BD678">
        <v>3516</v>
      </c>
      <c r="BE678">
        <v>307</v>
      </c>
      <c r="BF678">
        <v>120</v>
      </c>
      <c r="BG678" t="s">
        <v>107</v>
      </c>
      <c r="BH678">
        <v>35.3671072</v>
      </c>
      <c r="BI678">
        <v>139.41952259999999</v>
      </c>
      <c r="BJ678">
        <v>513</v>
      </c>
      <c r="BK678">
        <v>120</v>
      </c>
      <c r="BL678" t="s">
        <v>107</v>
      </c>
      <c r="BM678">
        <v>35.506711899999999</v>
      </c>
      <c r="BN678">
        <v>139.57177949999999</v>
      </c>
      <c r="BO678">
        <v>1</v>
      </c>
      <c r="BP678" t="s">
        <v>81</v>
      </c>
      <c r="BQ678">
        <v>1</v>
      </c>
      <c r="BR678">
        <v>1</v>
      </c>
      <c r="BS678">
        <v>1</v>
      </c>
      <c r="BT678">
        <v>1</v>
      </c>
      <c r="BU678">
        <v>240</v>
      </c>
      <c r="BV678">
        <f>IF(テーブル1[[#This Row],[出発地施設緯度.世界測地系.]]="NA",テーブル1[[#This Row],[Olat]],テーブル1[[#This Row],[出発地施設緯度.世界測地系.]])</f>
        <v>35.370361210427703</v>
      </c>
      <c r="BW678">
        <f>IF(テーブル1[[#This Row],[出発地施設経度.世界測地系.]]="NA",テーブル1[[#This Row],[Olon]],テーブル1[[#This Row],[出発地施設経度.世界測地系.]])</f>
        <v>139.416356553703</v>
      </c>
      <c r="BX678">
        <f>IF(テーブル1[[#This Row],[到着地施設緯度.世界測地系.]]="NA",テーブル1[[#This Row],[Dlat]],テーブル1[[#This Row],[到着地施設緯度.世界測地系.]])</f>
        <v>35.509953638719502</v>
      </c>
      <c r="BY678">
        <f>IF(テーブル1[[#This Row],[到着地施設経度.世界測地系.]]="NA",テーブル1[[#This Row],[Dlon]],テーブル1[[#This Row],[到着地施設経度.世界測地系.]])</f>
        <v>139.568594382713</v>
      </c>
      <c r="BZ678">
        <v>35.370361210427703</v>
      </c>
      <c r="CA678">
        <v>139.416356553703</v>
      </c>
      <c r="CB678">
        <v>35.509953638719502</v>
      </c>
      <c r="CC678">
        <v>139.568594382713</v>
      </c>
      <c r="CD678">
        <v>35.536158182913297</v>
      </c>
      <c r="CE678">
        <v>139.468238310559</v>
      </c>
      <c r="CF678">
        <v>35.510575281154502</v>
      </c>
      <c r="CG678">
        <v>139.569105411647</v>
      </c>
    </row>
    <row r="679" spans="1:85" x14ac:dyDescent="0.4">
      <c r="A679">
        <v>1</v>
      </c>
      <c r="B679">
        <v>189869</v>
      </c>
      <c r="C679" t="s">
        <v>149</v>
      </c>
      <c r="D679">
        <v>400</v>
      </c>
      <c r="E679" t="s">
        <v>78</v>
      </c>
      <c r="F679" s="1">
        <v>39774.337384259263</v>
      </c>
      <c r="G679" s="1">
        <v>39774.393969907411</v>
      </c>
      <c r="H679">
        <v>4889</v>
      </c>
      <c r="I679" t="str">
        <f>テーブル1[[#This Row],[出発地緯度]]&amp;","&amp;テーブル1[[#This Row],[出発地経度]]</f>
        <v>35.5101299211801,139.574394692885</v>
      </c>
      <c r="J679" t="str">
        <f>テーブル1[[#This Row],[到着地緯度]]&amp;","&amp;テーブル1[[#This Row],[到着地経度]]</f>
        <v>35.7166547491751,139.701375937411</v>
      </c>
      <c r="M679" t="s">
        <v>82</v>
      </c>
      <c r="N679" t="s">
        <v>87</v>
      </c>
      <c r="O679" t="s">
        <v>82</v>
      </c>
      <c r="P679" t="s">
        <v>83</v>
      </c>
      <c r="Q679" t="s">
        <v>82</v>
      </c>
      <c r="R679" t="s">
        <v>83</v>
      </c>
      <c r="S679" t="s">
        <v>82</v>
      </c>
      <c r="AB679">
        <v>200</v>
      </c>
      <c r="AC679" s="1">
        <v>39774.347719907404</v>
      </c>
      <c r="AD679">
        <v>420</v>
      </c>
      <c r="AE679" s="1">
        <v>39774.353958333333</v>
      </c>
      <c r="AF679">
        <v>210</v>
      </c>
      <c r="AG679" s="1">
        <v>39774.358090277776</v>
      </c>
      <c r="AH679">
        <v>420</v>
      </c>
      <c r="AI679" s="1">
        <v>39774.378645833334</v>
      </c>
      <c r="AJ679">
        <v>210</v>
      </c>
      <c r="AK679" s="1">
        <v>39774.381979166668</v>
      </c>
      <c r="AL679">
        <v>420</v>
      </c>
      <c r="AM679" s="1">
        <v>39774.388668981483</v>
      </c>
      <c r="AN679" t="s">
        <v>84</v>
      </c>
      <c r="AP679" t="s">
        <v>84</v>
      </c>
      <c r="AR679" t="s">
        <v>84</v>
      </c>
      <c r="AT679" t="s">
        <v>84</v>
      </c>
      <c r="AV679" t="s">
        <v>84</v>
      </c>
      <c r="AX679" t="s">
        <v>84</v>
      </c>
      <c r="AZ679" t="s">
        <v>84</v>
      </c>
      <c r="BB679" t="s">
        <v>84</v>
      </c>
      <c r="BD679">
        <v>2433</v>
      </c>
      <c r="BE679" t="s">
        <v>84</v>
      </c>
      <c r="BF679" t="s">
        <v>84</v>
      </c>
      <c r="BH679" t="s">
        <v>84</v>
      </c>
      <c r="BI679" t="s">
        <v>84</v>
      </c>
      <c r="BJ679" t="s">
        <v>84</v>
      </c>
      <c r="BK679" t="s">
        <v>84</v>
      </c>
      <c r="BM679" t="s">
        <v>84</v>
      </c>
      <c r="BN679" t="s">
        <v>84</v>
      </c>
      <c r="BO679" t="s">
        <v>84</v>
      </c>
      <c r="BQ679">
        <v>0</v>
      </c>
      <c r="BR679">
        <v>1</v>
      </c>
      <c r="BS679">
        <v>1</v>
      </c>
      <c r="BT679">
        <v>1</v>
      </c>
      <c r="BU679">
        <v>420</v>
      </c>
      <c r="BV679">
        <f>IF(テーブル1[[#This Row],[出発地施設緯度.世界測地系.]]="NA",テーブル1[[#This Row],[Olat]],テーブル1[[#This Row],[出発地施設緯度.世界測地系.]])</f>
        <v>35.510129921180102</v>
      </c>
      <c r="BW679">
        <f>IF(テーブル1[[#This Row],[出発地施設経度.世界測地系.]]="NA",テーブル1[[#This Row],[Olon]],テーブル1[[#This Row],[出発地施設経度.世界測地系.]])</f>
        <v>139.57439469288499</v>
      </c>
      <c r="BX679">
        <f>IF(テーブル1[[#This Row],[到着地施設緯度.世界測地系.]]="NA",テーブル1[[#This Row],[Dlat]],テーブル1[[#This Row],[到着地施設緯度.世界測地系.]])</f>
        <v>35.716654749175099</v>
      </c>
      <c r="BY679">
        <f>IF(テーブル1[[#This Row],[到着地施設経度.世界測地系.]]="NA",テーブル1[[#This Row],[Dlon]],テーブル1[[#This Row],[到着地施設経度.世界測地系.]])</f>
        <v>139.701375937411</v>
      </c>
      <c r="BZ679" t="s">
        <v>84</v>
      </c>
      <c r="CA679" t="s">
        <v>84</v>
      </c>
      <c r="CB679" t="s">
        <v>84</v>
      </c>
      <c r="CC679" t="s">
        <v>84</v>
      </c>
      <c r="CD679">
        <v>35.510129921180102</v>
      </c>
      <c r="CE679">
        <v>139.57439469288499</v>
      </c>
      <c r="CF679">
        <v>35.716654749175099</v>
      </c>
      <c r="CG679">
        <v>139.701375937411</v>
      </c>
    </row>
    <row r="680" spans="1:85" x14ac:dyDescent="0.4">
      <c r="B680">
        <v>195406</v>
      </c>
      <c r="C680" t="s">
        <v>149</v>
      </c>
      <c r="D680">
        <v>400</v>
      </c>
      <c r="E680" t="s">
        <v>78</v>
      </c>
      <c r="F680" s="1">
        <v>39784.787928240738</v>
      </c>
      <c r="G680" s="1">
        <v>39784.841215277775</v>
      </c>
      <c r="H680">
        <v>4604</v>
      </c>
      <c r="I680" t="str">
        <f>テーブル1[[#This Row],[出発地緯度]]&amp;","&amp;テーブル1[[#This Row],[出発地経度]]</f>
        <v>35.3970587294067,139.466425066225</v>
      </c>
      <c r="J680" t="str">
        <f>テーブル1[[#This Row],[到着地緯度]]&amp;","&amp;テーブル1[[#This Row],[到着地経度]]</f>
        <v>35.5103177024265,139.568745953361</v>
      </c>
      <c r="M680" t="s">
        <v>82</v>
      </c>
      <c r="N680" t="s">
        <v>87</v>
      </c>
      <c r="O680" t="s">
        <v>82</v>
      </c>
      <c r="P680" t="s">
        <v>87</v>
      </c>
      <c r="Q680" t="s">
        <v>82</v>
      </c>
      <c r="AB680">
        <v>200</v>
      </c>
      <c r="AC680" s="1">
        <v>39784.788611111115</v>
      </c>
      <c r="AD680">
        <v>420</v>
      </c>
      <c r="AE680" s="1">
        <v>39784.808761574073</v>
      </c>
      <c r="AF680">
        <v>200</v>
      </c>
      <c r="AG680" s="1">
        <v>39784.820243055554</v>
      </c>
      <c r="AH680">
        <v>420</v>
      </c>
      <c r="AI680" s="1">
        <v>39784.835729166669</v>
      </c>
      <c r="AJ680" t="s">
        <v>84</v>
      </c>
      <c r="AL680" t="s">
        <v>84</v>
      </c>
      <c r="AN680" t="s">
        <v>84</v>
      </c>
      <c r="AP680" t="s">
        <v>84</v>
      </c>
      <c r="AR680" t="s">
        <v>84</v>
      </c>
      <c r="AT680" t="s">
        <v>84</v>
      </c>
      <c r="AV680" t="s">
        <v>84</v>
      </c>
      <c r="AX680" t="s">
        <v>84</v>
      </c>
      <c r="AZ680" t="s">
        <v>84</v>
      </c>
      <c r="BB680" t="s">
        <v>84</v>
      </c>
      <c r="BD680">
        <v>5566</v>
      </c>
      <c r="BE680" t="s">
        <v>84</v>
      </c>
      <c r="BF680" t="s">
        <v>84</v>
      </c>
      <c r="BH680" t="s">
        <v>84</v>
      </c>
      <c r="BI680" t="s">
        <v>84</v>
      </c>
      <c r="BJ680" t="s">
        <v>84</v>
      </c>
      <c r="BK680" t="s">
        <v>84</v>
      </c>
      <c r="BM680" t="s">
        <v>84</v>
      </c>
      <c r="BN680" t="s">
        <v>84</v>
      </c>
      <c r="BO680" t="s">
        <v>84</v>
      </c>
      <c r="BQ680">
        <v>0</v>
      </c>
      <c r="BR680">
        <v>1</v>
      </c>
      <c r="BS680">
        <v>1</v>
      </c>
      <c r="BT680">
        <v>1</v>
      </c>
      <c r="BU680">
        <v>420</v>
      </c>
      <c r="BV680">
        <f>IF(テーブル1[[#This Row],[出発地施設緯度.世界測地系.]]="NA",テーブル1[[#This Row],[Olat]],テーブル1[[#This Row],[出発地施設緯度.世界測地系.]])</f>
        <v>35.397058729406702</v>
      </c>
      <c r="BW680">
        <f>IF(テーブル1[[#This Row],[出発地施設経度.世界測地系.]]="NA",テーブル1[[#This Row],[Olon]],テーブル1[[#This Row],[出発地施設経度.世界測地系.]])</f>
        <v>139.46642506622501</v>
      </c>
      <c r="BX680">
        <f>IF(テーブル1[[#This Row],[到着地施設緯度.世界測地系.]]="NA",テーブル1[[#This Row],[Dlat]],テーブル1[[#This Row],[到着地施設緯度.世界測地系.]])</f>
        <v>35.510317702426498</v>
      </c>
      <c r="BY680">
        <f>IF(テーブル1[[#This Row],[到着地施設経度.世界測地系.]]="NA",テーブル1[[#This Row],[Dlon]],テーブル1[[#This Row],[到着地施設経度.世界測地系.]])</f>
        <v>139.568745953361</v>
      </c>
      <c r="BZ680" t="s">
        <v>84</v>
      </c>
      <c r="CA680" t="s">
        <v>84</v>
      </c>
      <c r="CB680" t="s">
        <v>84</v>
      </c>
      <c r="CC680" t="s">
        <v>84</v>
      </c>
      <c r="CD680">
        <v>35.397058729406702</v>
      </c>
      <c r="CE680">
        <v>139.46642506622501</v>
      </c>
      <c r="CF680">
        <v>35.510317702426498</v>
      </c>
      <c r="CG680">
        <v>139.568745953361</v>
      </c>
    </row>
    <row r="681" spans="1:85" x14ac:dyDescent="0.4">
      <c r="A681">
        <v>1</v>
      </c>
      <c r="B681">
        <v>225325</v>
      </c>
      <c r="C681" t="s">
        <v>149</v>
      </c>
      <c r="D681">
        <v>700</v>
      </c>
      <c r="E681" t="s">
        <v>96</v>
      </c>
      <c r="F681" s="1">
        <v>39803.6252662037</v>
      </c>
      <c r="G681" s="1">
        <v>39803.672453703701</v>
      </c>
      <c r="H681">
        <v>4077</v>
      </c>
      <c r="I681" t="str">
        <f>テーブル1[[#This Row],[出発地緯度]]&amp;","&amp;テーブル1[[#This Row],[出発地経度]]</f>
        <v>35.5098782550972,139.574795371197</v>
      </c>
      <c r="J681" t="str">
        <f>テーブル1[[#This Row],[到着地緯度]]&amp;","&amp;テーブル1[[#This Row],[到着地経度]]</f>
        <v>35.6726789445258,139.735248949231</v>
      </c>
      <c r="K681" t="s">
        <v>150</v>
      </c>
      <c r="L681" t="s">
        <v>240</v>
      </c>
      <c r="M681" t="s">
        <v>82</v>
      </c>
      <c r="N681" t="s">
        <v>83</v>
      </c>
      <c r="O681" t="s">
        <v>82</v>
      </c>
      <c r="P681" t="s">
        <v>87</v>
      </c>
      <c r="Q681" t="s">
        <v>82</v>
      </c>
      <c r="R681" t="s">
        <v>83</v>
      </c>
      <c r="AB681">
        <v>210</v>
      </c>
      <c r="AC681" s="1">
        <v>39803.636273148149</v>
      </c>
      <c r="AD681">
        <v>420</v>
      </c>
      <c r="AE681" s="1">
        <v>39803.64434027778</v>
      </c>
      <c r="AF681">
        <v>200</v>
      </c>
      <c r="AG681" s="1">
        <v>39803.648298611108</v>
      </c>
      <c r="AH681">
        <v>420</v>
      </c>
      <c r="AI681" s="1">
        <v>39803.66375</v>
      </c>
      <c r="AJ681">
        <v>210</v>
      </c>
      <c r="AK681" s="1">
        <v>39803.665162037039</v>
      </c>
      <c r="AL681" t="s">
        <v>84</v>
      </c>
      <c r="AN681" t="s">
        <v>84</v>
      </c>
      <c r="AP681" t="s">
        <v>84</v>
      </c>
      <c r="AR681" t="s">
        <v>84</v>
      </c>
      <c r="AT681" t="s">
        <v>84</v>
      </c>
      <c r="AV681" t="s">
        <v>84</v>
      </c>
      <c r="AX681" t="s">
        <v>84</v>
      </c>
      <c r="AZ681" t="s">
        <v>84</v>
      </c>
      <c r="BB681" t="s">
        <v>84</v>
      </c>
      <c r="BD681">
        <v>10900</v>
      </c>
      <c r="BE681">
        <v>306</v>
      </c>
      <c r="BF681">
        <v>110</v>
      </c>
      <c r="BG681" t="s">
        <v>79</v>
      </c>
      <c r="BH681">
        <v>35.506636399999998</v>
      </c>
      <c r="BI681">
        <v>139.57798099999999</v>
      </c>
      <c r="BJ681">
        <v>1101</v>
      </c>
      <c r="BK681">
        <v>180</v>
      </c>
      <c r="BL681" t="s">
        <v>171</v>
      </c>
      <c r="BM681">
        <v>35.669451700000003</v>
      </c>
      <c r="BN681">
        <v>139.73845539999999</v>
      </c>
      <c r="BO681">
        <v>1</v>
      </c>
      <c r="BP681" t="s">
        <v>81</v>
      </c>
      <c r="BQ681">
        <v>1</v>
      </c>
      <c r="BR681">
        <v>3</v>
      </c>
      <c r="BS681">
        <v>1</v>
      </c>
      <c r="BT681">
        <v>1</v>
      </c>
      <c r="BU681">
        <v>420</v>
      </c>
      <c r="BV681">
        <f>IF(テーブル1[[#This Row],[出発地施設緯度.世界測地系.]]="NA",テーブル1[[#This Row],[Olat]],テーブル1[[#This Row],[出発地施設緯度.世界測地系.]])</f>
        <v>35.509878255097199</v>
      </c>
      <c r="BW681">
        <f>IF(テーブル1[[#This Row],[出発地施設経度.世界測地系.]]="NA",テーブル1[[#This Row],[Olon]],テーブル1[[#This Row],[出発地施設経度.世界測地系.]])</f>
        <v>139.57479537119701</v>
      </c>
      <c r="BX681">
        <f>IF(テーブル1[[#This Row],[到着地施設緯度.世界測地系.]]="NA",テーブル1[[#This Row],[Dlat]],テーブル1[[#This Row],[到着地施設緯度.世界測地系.]])</f>
        <v>35.672678944525799</v>
      </c>
      <c r="BY681">
        <f>IF(テーブル1[[#This Row],[到着地施設経度.世界測地系.]]="NA",テーブル1[[#This Row],[Dlon]],テーブル1[[#This Row],[到着地施設経度.世界測地系.]])</f>
        <v>139.73524894923099</v>
      </c>
      <c r="BZ681">
        <v>35.509878255097199</v>
      </c>
      <c r="CA681">
        <v>139.57479537119701</v>
      </c>
      <c r="CB681">
        <v>35.672678944525799</v>
      </c>
      <c r="CC681">
        <v>139.73524894923099</v>
      </c>
      <c r="CD681">
        <v>35.510376703405001</v>
      </c>
      <c r="CE681">
        <v>139.574888240533</v>
      </c>
      <c r="CF681">
        <v>35.654309429528801</v>
      </c>
      <c r="CG681">
        <v>139.713504800919</v>
      </c>
    </row>
    <row r="682" spans="1:85" x14ac:dyDescent="0.4">
      <c r="B682">
        <v>194319</v>
      </c>
      <c r="C682" t="s">
        <v>149</v>
      </c>
      <c r="D682">
        <v>700</v>
      </c>
      <c r="E682" t="s">
        <v>96</v>
      </c>
      <c r="F682" s="1">
        <v>39782.56082175926</v>
      </c>
      <c r="G682" s="1">
        <v>39782.728055555555</v>
      </c>
      <c r="H682">
        <v>14449</v>
      </c>
      <c r="I682" t="str">
        <f>テーブル1[[#This Row],[出発地緯度]]&amp;","&amp;テーブル1[[#This Row],[出発地経度]]</f>
        <v>35.5103284087593,139.574899041859</v>
      </c>
      <c r="J682" t="str">
        <f>テーブル1[[#This Row],[到着地緯度]]&amp;","&amp;テーブル1[[#This Row],[到着地経度]]</f>
        <v>35.4822296251736,139.632775729111</v>
      </c>
      <c r="M682" t="s">
        <v>82</v>
      </c>
      <c r="N682" t="s">
        <v>83</v>
      </c>
      <c r="AB682">
        <v>210</v>
      </c>
      <c r="AC682" s="1">
        <v>39782.572905092595</v>
      </c>
      <c r="AD682" t="s">
        <v>84</v>
      </c>
      <c r="AF682" t="s">
        <v>84</v>
      </c>
      <c r="AH682" t="s">
        <v>84</v>
      </c>
      <c r="AJ682" t="s">
        <v>84</v>
      </c>
      <c r="AL682" t="s">
        <v>84</v>
      </c>
      <c r="AN682" t="s">
        <v>84</v>
      </c>
      <c r="AP682" t="s">
        <v>84</v>
      </c>
      <c r="AR682" t="s">
        <v>84</v>
      </c>
      <c r="AT682" t="s">
        <v>84</v>
      </c>
      <c r="AV682" t="s">
        <v>84</v>
      </c>
      <c r="AX682" t="s">
        <v>84</v>
      </c>
      <c r="AZ682" t="s">
        <v>84</v>
      </c>
      <c r="BB682" t="s">
        <v>84</v>
      </c>
      <c r="BD682">
        <v>5015</v>
      </c>
      <c r="BE682" t="s">
        <v>84</v>
      </c>
      <c r="BF682" t="s">
        <v>84</v>
      </c>
      <c r="BH682" t="s">
        <v>84</v>
      </c>
      <c r="BI682" t="s">
        <v>84</v>
      </c>
      <c r="BJ682" t="s">
        <v>84</v>
      </c>
      <c r="BK682" t="s">
        <v>84</v>
      </c>
      <c r="BM682" t="s">
        <v>84</v>
      </c>
      <c r="BN682" t="s">
        <v>84</v>
      </c>
      <c r="BO682" t="s">
        <v>84</v>
      </c>
      <c r="BQ682">
        <v>0</v>
      </c>
      <c r="BR682">
        <v>1</v>
      </c>
      <c r="BS682">
        <v>1</v>
      </c>
      <c r="BT682">
        <v>1</v>
      </c>
      <c r="BU682">
        <v>420</v>
      </c>
      <c r="BV682">
        <f>IF(テーブル1[[#This Row],[出発地施設緯度.世界測地系.]]="NA",テーブル1[[#This Row],[Olat]],テーブル1[[#This Row],[出発地施設緯度.世界測地系.]])</f>
        <v>35.5103284087593</v>
      </c>
      <c r="BW682">
        <f>IF(テーブル1[[#This Row],[出発地施設経度.世界測地系.]]="NA",テーブル1[[#This Row],[Olon]],テーブル1[[#This Row],[出発地施設経度.世界測地系.]])</f>
        <v>139.574899041859</v>
      </c>
      <c r="BX682">
        <f>IF(テーブル1[[#This Row],[到着地施設緯度.世界測地系.]]="NA",テーブル1[[#This Row],[Dlat]],テーブル1[[#This Row],[到着地施設緯度.世界測地系.]])</f>
        <v>35.482229625173602</v>
      </c>
      <c r="BY682">
        <f>IF(テーブル1[[#This Row],[到着地施設経度.世界測地系.]]="NA",テーブル1[[#This Row],[Dlon]],テーブル1[[#This Row],[到着地施設経度.世界測地系.]])</f>
        <v>139.63277572911099</v>
      </c>
      <c r="BZ682" t="s">
        <v>84</v>
      </c>
      <c r="CA682" t="s">
        <v>84</v>
      </c>
      <c r="CB682" t="s">
        <v>84</v>
      </c>
      <c r="CC682" t="s">
        <v>84</v>
      </c>
      <c r="CD682">
        <v>35.5103284087593</v>
      </c>
      <c r="CE682">
        <v>139.574899041859</v>
      </c>
      <c r="CF682">
        <v>35.482229625173602</v>
      </c>
      <c r="CG682">
        <v>139.63277572911099</v>
      </c>
    </row>
    <row r="683" spans="1:85" x14ac:dyDescent="0.4">
      <c r="B683">
        <v>188961</v>
      </c>
      <c r="C683" t="s">
        <v>149</v>
      </c>
      <c r="D683">
        <v>100</v>
      </c>
      <c r="E683" t="s">
        <v>101</v>
      </c>
      <c r="F683" s="1">
        <v>39772.373703703706</v>
      </c>
      <c r="G683" s="1">
        <v>39772.445138888892</v>
      </c>
      <c r="H683">
        <v>6172</v>
      </c>
      <c r="I683" t="str">
        <f>テーブル1[[#This Row],[出発地緯度]]&amp;","&amp;テーブル1[[#This Row],[出発地経度]]</f>
        <v>35.5098782550972,139.574795371197</v>
      </c>
      <c r="J683" t="str">
        <f>テーブル1[[#This Row],[到着地緯度]]&amp;","&amp;テーブル1[[#This Row],[到着地経度]]</f>
        <v>35.3703612104277,139.416356553703</v>
      </c>
      <c r="K683" t="s">
        <v>150</v>
      </c>
      <c r="L683" t="s">
        <v>151</v>
      </c>
      <c r="M683" t="s">
        <v>82</v>
      </c>
      <c r="N683" t="s">
        <v>87</v>
      </c>
      <c r="O683" t="s">
        <v>82</v>
      </c>
      <c r="P683" t="s">
        <v>87</v>
      </c>
      <c r="Q683" t="s">
        <v>82</v>
      </c>
      <c r="R683" t="s">
        <v>100</v>
      </c>
      <c r="AB683">
        <v>200</v>
      </c>
      <c r="AC683" s="1">
        <v>39772.385358796295</v>
      </c>
      <c r="AD683">
        <v>420</v>
      </c>
      <c r="AE683" s="1">
        <v>39772.39640046296</v>
      </c>
      <c r="AF683">
        <v>200</v>
      </c>
      <c r="AG683" s="1">
        <v>39772.407789351855</v>
      </c>
      <c r="AH683">
        <v>420</v>
      </c>
      <c r="AI683" s="1">
        <v>39772.427916666667</v>
      </c>
      <c r="AJ683">
        <v>240</v>
      </c>
      <c r="AK683" s="1">
        <v>39772.431481481479</v>
      </c>
      <c r="AL683" t="s">
        <v>84</v>
      </c>
      <c r="AN683" t="s">
        <v>84</v>
      </c>
      <c r="AP683" t="s">
        <v>84</v>
      </c>
      <c r="AR683" t="s">
        <v>84</v>
      </c>
      <c r="AT683" t="s">
        <v>84</v>
      </c>
      <c r="AV683" t="s">
        <v>84</v>
      </c>
      <c r="AX683" t="s">
        <v>84</v>
      </c>
      <c r="AZ683" t="s">
        <v>84</v>
      </c>
      <c r="BB683" t="s">
        <v>84</v>
      </c>
      <c r="BD683">
        <v>1891</v>
      </c>
      <c r="BE683">
        <v>306</v>
      </c>
      <c r="BF683">
        <v>110</v>
      </c>
      <c r="BG683" t="s">
        <v>79</v>
      </c>
      <c r="BH683">
        <v>35.506636399999998</v>
      </c>
      <c r="BI683">
        <v>139.57798099999999</v>
      </c>
      <c r="BJ683">
        <v>307</v>
      </c>
      <c r="BK683">
        <v>120</v>
      </c>
      <c r="BL683" t="s">
        <v>107</v>
      </c>
      <c r="BM683">
        <v>35.3671072</v>
      </c>
      <c r="BN683">
        <v>139.41952259999999</v>
      </c>
      <c r="BO683">
        <v>1</v>
      </c>
      <c r="BP683" t="s">
        <v>81</v>
      </c>
      <c r="BQ683">
        <v>1</v>
      </c>
      <c r="BR683">
        <v>1</v>
      </c>
      <c r="BS683">
        <v>1</v>
      </c>
      <c r="BT683">
        <v>1</v>
      </c>
      <c r="BU683">
        <v>420</v>
      </c>
      <c r="BV683">
        <f>IF(テーブル1[[#This Row],[出発地施設緯度.世界測地系.]]="NA",テーブル1[[#This Row],[Olat]],テーブル1[[#This Row],[出発地施設緯度.世界測地系.]])</f>
        <v>35.509878255097199</v>
      </c>
      <c r="BW683">
        <f>IF(テーブル1[[#This Row],[出発地施設経度.世界測地系.]]="NA",テーブル1[[#This Row],[Olon]],テーブル1[[#This Row],[出発地施設経度.世界測地系.]])</f>
        <v>139.57479537119701</v>
      </c>
      <c r="BX683">
        <f>IF(テーブル1[[#This Row],[到着地施設緯度.世界測地系.]]="NA",テーブル1[[#This Row],[Dlat]],テーブル1[[#This Row],[到着地施設緯度.世界測地系.]])</f>
        <v>35.370361210427703</v>
      </c>
      <c r="BY683">
        <f>IF(テーブル1[[#This Row],[到着地施設経度.世界測地系.]]="NA",テーブル1[[#This Row],[Dlon]],テーブル1[[#This Row],[到着地施設経度.世界測地系.]])</f>
        <v>139.416356553703</v>
      </c>
      <c r="BZ683">
        <v>35.509878255097199</v>
      </c>
      <c r="CA683">
        <v>139.57479537119701</v>
      </c>
      <c r="CB683">
        <v>35.370361210427703</v>
      </c>
      <c r="CC683">
        <v>139.416356553703</v>
      </c>
      <c r="CD683">
        <v>35.512946228305601</v>
      </c>
      <c r="CE683">
        <v>139.56914829891099</v>
      </c>
      <c r="CF683">
        <v>35.368729271903703</v>
      </c>
      <c r="CG683">
        <v>139.41560789102499</v>
      </c>
    </row>
    <row r="684" spans="1:85" x14ac:dyDescent="0.4">
      <c r="B684">
        <v>189464</v>
      </c>
      <c r="C684" t="s">
        <v>149</v>
      </c>
      <c r="D684">
        <v>100</v>
      </c>
      <c r="E684" t="s">
        <v>101</v>
      </c>
      <c r="F684" s="1">
        <v>39773.371932870374</v>
      </c>
      <c r="G684" s="1">
        <v>39773.428981481484</v>
      </c>
      <c r="H684">
        <v>4929</v>
      </c>
      <c r="I684" t="str">
        <f>テーブル1[[#This Row],[出発地緯度]]&amp;","&amp;テーブル1[[#This Row],[出発地経度]]</f>
        <v>35.5098782550972,139.574795371197</v>
      </c>
      <c r="J684" t="str">
        <f>テーブル1[[#This Row],[到着地緯度]]&amp;","&amp;テーブル1[[#This Row],[到着地経度]]</f>
        <v>35.3703612104277,139.416356553703</v>
      </c>
      <c r="K684" t="s">
        <v>150</v>
      </c>
      <c r="L684" t="s">
        <v>151</v>
      </c>
      <c r="M684" t="s">
        <v>82</v>
      </c>
      <c r="N684" t="s">
        <v>87</v>
      </c>
      <c r="O684" t="s">
        <v>82</v>
      </c>
      <c r="P684" t="s">
        <v>87</v>
      </c>
      <c r="Q684" t="s">
        <v>100</v>
      </c>
      <c r="AB684">
        <v>200</v>
      </c>
      <c r="AC684" s="1">
        <v>39773.385601851849</v>
      </c>
      <c r="AD684">
        <v>420</v>
      </c>
      <c r="AE684" s="1">
        <v>39773.396319444444</v>
      </c>
      <c r="AF684">
        <v>200</v>
      </c>
      <c r="AG684" s="1">
        <v>39773.398981481485</v>
      </c>
      <c r="AH684">
        <v>240</v>
      </c>
      <c r="AI684" s="1">
        <v>39773.416851851849</v>
      </c>
      <c r="AJ684" t="s">
        <v>84</v>
      </c>
      <c r="AL684" t="s">
        <v>84</v>
      </c>
      <c r="AN684" t="s">
        <v>84</v>
      </c>
      <c r="AP684" t="s">
        <v>84</v>
      </c>
      <c r="AR684" t="s">
        <v>84</v>
      </c>
      <c r="AT684" t="s">
        <v>84</v>
      </c>
      <c r="AV684" t="s">
        <v>84</v>
      </c>
      <c r="AX684" t="s">
        <v>84</v>
      </c>
      <c r="AZ684" t="s">
        <v>84</v>
      </c>
      <c r="BB684" t="s">
        <v>84</v>
      </c>
      <c r="BD684">
        <v>2202</v>
      </c>
      <c r="BE684">
        <v>306</v>
      </c>
      <c r="BF684">
        <v>110</v>
      </c>
      <c r="BG684" t="s">
        <v>79</v>
      </c>
      <c r="BH684">
        <v>35.506636399999998</v>
      </c>
      <c r="BI684">
        <v>139.57798099999999</v>
      </c>
      <c r="BJ684">
        <v>307</v>
      </c>
      <c r="BK684">
        <v>120</v>
      </c>
      <c r="BL684" t="s">
        <v>107</v>
      </c>
      <c r="BM684">
        <v>35.3671072</v>
      </c>
      <c r="BN684">
        <v>139.41952259999999</v>
      </c>
      <c r="BO684">
        <v>1</v>
      </c>
      <c r="BP684" t="s">
        <v>81</v>
      </c>
      <c r="BQ684">
        <v>1</v>
      </c>
      <c r="BR684">
        <v>1</v>
      </c>
      <c r="BS684">
        <v>1</v>
      </c>
      <c r="BT684">
        <v>1</v>
      </c>
      <c r="BU684">
        <v>420</v>
      </c>
      <c r="BV684">
        <f>IF(テーブル1[[#This Row],[出発地施設緯度.世界測地系.]]="NA",テーブル1[[#This Row],[Olat]],テーブル1[[#This Row],[出発地施設緯度.世界測地系.]])</f>
        <v>35.509878255097199</v>
      </c>
      <c r="BW684">
        <f>IF(テーブル1[[#This Row],[出発地施設経度.世界測地系.]]="NA",テーブル1[[#This Row],[Olon]],テーブル1[[#This Row],[出発地施設経度.世界測地系.]])</f>
        <v>139.57479537119701</v>
      </c>
      <c r="BX684">
        <f>IF(テーブル1[[#This Row],[到着地施設緯度.世界測地系.]]="NA",テーブル1[[#This Row],[Dlat]],テーブル1[[#This Row],[到着地施設緯度.世界測地系.]])</f>
        <v>35.370361210427703</v>
      </c>
      <c r="BY684">
        <f>IF(テーブル1[[#This Row],[到着地施設経度.世界測地系.]]="NA",テーブル1[[#This Row],[Dlon]],テーブル1[[#This Row],[到着地施設経度.世界測地系.]])</f>
        <v>139.416356553703</v>
      </c>
      <c r="BZ684">
        <v>35.509878255097199</v>
      </c>
      <c r="CA684">
        <v>139.57479537119701</v>
      </c>
      <c r="CB684">
        <v>35.370361210427703</v>
      </c>
      <c r="CC684">
        <v>139.416356553703</v>
      </c>
      <c r="CD684">
        <v>35.509786660707697</v>
      </c>
      <c r="CE684">
        <v>139.57455569531999</v>
      </c>
      <c r="CF684">
        <v>35.368815161312597</v>
      </c>
      <c r="CG684">
        <v>139.41552749374699</v>
      </c>
    </row>
    <row r="685" spans="1:85" x14ac:dyDescent="0.4">
      <c r="B685">
        <v>191254</v>
      </c>
      <c r="C685" t="s">
        <v>149</v>
      </c>
      <c r="D685">
        <v>100</v>
      </c>
      <c r="E685" t="s">
        <v>101</v>
      </c>
      <c r="F685" s="1">
        <v>39777.310023148151</v>
      </c>
      <c r="G685" s="1">
        <v>39777.378148148149</v>
      </c>
      <c r="H685">
        <v>5886</v>
      </c>
      <c r="I685" t="str">
        <f>テーブル1[[#This Row],[出発地緯度]]&amp;","&amp;テーブル1[[#This Row],[出発地経度]]</f>
        <v>35.5098782550972,139.574795371197</v>
      </c>
      <c r="J685" t="str">
        <f>テーブル1[[#This Row],[到着地緯度]]&amp;","&amp;テーブル1[[#This Row],[到着地経度]]</f>
        <v>35.3703612104277,139.416356553703</v>
      </c>
      <c r="K685" t="s">
        <v>150</v>
      </c>
      <c r="L685" t="s">
        <v>151</v>
      </c>
      <c r="M685" t="s">
        <v>82</v>
      </c>
      <c r="N685" t="s">
        <v>87</v>
      </c>
      <c r="O685" t="s">
        <v>82</v>
      </c>
      <c r="P685" t="s">
        <v>87</v>
      </c>
      <c r="Q685" t="s">
        <v>82</v>
      </c>
      <c r="R685" t="s">
        <v>100</v>
      </c>
      <c r="AB685">
        <v>200</v>
      </c>
      <c r="AC685" s="1">
        <v>39777.322048611109</v>
      </c>
      <c r="AD685">
        <v>420</v>
      </c>
      <c r="AE685" s="1">
        <v>39777.334236111114</v>
      </c>
      <c r="AF685">
        <v>200</v>
      </c>
      <c r="AG685" s="1">
        <v>39777.338680555556</v>
      </c>
      <c r="AH685">
        <v>420</v>
      </c>
      <c r="AI685" s="1">
        <v>39777.353090277778</v>
      </c>
      <c r="AJ685">
        <v>240</v>
      </c>
      <c r="AK685" s="1">
        <v>39777.360023148147</v>
      </c>
      <c r="AL685" t="s">
        <v>84</v>
      </c>
      <c r="AN685" t="s">
        <v>84</v>
      </c>
      <c r="AP685" t="s">
        <v>84</v>
      </c>
      <c r="AR685" t="s">
        <v>84</v>
      </c>
      <c r="AT685" t="s">
        <v>84</v>
      </c>
      <c r="AV685" t="s">
        <v>84</v>
      </c>
      <c r="AX685" t="s">
        <v>84</v>
      </c>
      <c r="AZ685" t="s">
        <v>84</v>
      </c>
      <c r="BB685" t="s">
        <v>84</v>
      </c>
      <c r="BD685">
        <v>3335</v>
      </c>
      <c r="BE685">
        <v>306</v>
      </c>
      <c r="BF685">
        <v>110</v>
      </c>
      <c r="BG685" t="s">
        <v>79</v>
      </c>
      <c r="BH685">
        <v>35.506636399999998</v>
      </c>
      <c r="BI685">
        <v>139.57798099999999</v>
      </c>
      <c r="BJ685">
        <v>307</v>
      </c>
      <c r="BK685">
        <v>120</v>
      </c>
      <c r="BL685" t="s">
        <v>107</v>
      </c>
      <c r="BM685">
        <v>35.3671072</v>
      </c>
      <c r="BN685">
        <v>139.41952259999999</v>
      </c>
      <c r="BO685">
        <v>1</v>
      </c>
      <c r="BP685" t="s">
        <v>81</v>
      </c>
      <c r="BQ685">
        <v>1</v>
      </c>
      <c r="BR685">
        <v>1</v>
      </c>
      <c r="BS685">
        <v>1</v>
      </c>
      <c r="BT685">
        <v>1</v>
      </c>
      <c r="BU685">
        <v>420</v>
      </c>
      <c r="BV685">
        <f>IF(テーブル1[[#This Row],[出発地施設緯度.世界測地系.]]="NA",テーブル1[[#This Row],[Olat]],テーブル1[[#This Row],[出発地施設緯度.世界測地系.]])</f>
        <v>35.509878255097199</v>
      </c>
      <c r="BW685">
        <f>IF(テーブル1[[#This Row],[出発地施設経度.世界測地系.]]="NA",テーブル1[[#This Row],[Olon]],テーブル1[[#This Row],[出発地施設経度.世界測地系.]])</f>
        <v>139.57479537119701</v>
      </c>
      <c r="BX685">
        <f>IF(テーブル1[[#This Row],[到着地施設緯度.世界測地系.]]="NA",テーブル1[[#This Row],[Dlat]],テーブル1[[#This Row],[到着地施設緯度.世界測地系.]])</f>
        <v>35.370361210427703</v>
      </c>
      <c r="BY685">
        <f>IF(テーブル1[[#This Row],[到着地施設経度.世界測地系.]]="NA",テーブル1[[#This Row],[Dlon]],テーブル1[[#This Row],[到着地施設経度.世界測地系.]])</f>
        <v>139.416356553703</v>
      </c>
      <c r="BZ685">
        <v>35.509878255097199</v>
      </c>
      <c r="CA685">
        <v>139.57479537119701</v>
      </c>
      <c r="CB685">
        <v>35.370361210427703</v>
      </c>
      <c r="CC685">
        <v>139.416356553703</v>
      </c>
      <c r="CD685">
        <v>35.511197488085699</v>
      </c>
      <c r="CE685">
        <v>139.56758730907401</v>
      </c>
      <c r="CF685">
        <v>35.3685146938248</v>
      </c>
      <c r="CG685">
        <v>139.415548905804</v>
      </c>
    </row>
    <row r="686" spans="1:85" x14ac:dyDescent="0.4">
      <c r="B686">
        <v>196205</v>
      </c>
      <c r="C686" t="s">
        <v>149</v>
      </c>
      <c r="D686">
        <v>100</v>
      </c>
      <c r="E686" t="s">
        <v>101</v>
      </c>
      <c r="F686" s="1">
        <v>39786.372094907405</v>
      </c>
      <c r="G686" s="1">
        <v>39786.434745370374</v>
      </c>
      <c r="H686">
        <v>5413</v>
      </c>
      <c r="I686" t="str">
        <f>テーブル1[[#This Row],[出発地緯度]]&amp;","&amp;テーブル1[[#This Row],[出発地経度]]</f>
        <v>35.5098782550972,139.574795371197</v>
      </c>
      <c r="J686" t="str">
        <f>テーブル1[[#This Row],[到着地緯度]]&amp;","&amp;テーブル1[[#This Row],[到着地経度]]</f>
        <v>35.3703612104277,139.416356553703</v>
      </c>
      <c r="K686" t="s">
        <v>150</v>
      </c>
      <c r="L686" t="s">
        <v>151</v>
      </c>
      <c r="M686" t="s">
        <v>82</v>
      </c>
      <c r="N686" t="s">
        <v>87</v>
      </c>
      <c r="O686" t="s">
        <v>82</v>
      </c>
      <c r="P686" t="s">
        <v>87</v>
      </c>
      <c r="Q686" t="s">
        <v>82</v>
      </c>
      <c r="R686" t="s">
        <v>100</v>
      </c>
      <c r="AB686">
        <v>200</v>
      </c>
      <c r="AC686" s="1">
        <v>39786.381458333337</v>
      </c>
      <c r="AD686">
        <v>420</v>
      </c>
      <c r="AE686" s="1">
        <v>39786.39166666667</v>
      </c>
      <c r="AF686">
        <v>200</v>
      </c>
      <c r="AG686" s="1">
        <v>39786.400381944448</v>
      </c>
      <c r="AH686">
        <v>420</v>
      </c>
      <c r="AI686" s="1">
        <v>39786.414189814815</v>
      </c>
      <c r="AJ686">
        <v>240</v>
      </c>
      <c r="AK686" s="1">
        <v>39786.41847222222</v>
      </c>
      <c r="AL686" t="s">
        <v>84</v>
      </c>
      <c r="AN686" t="s">
        <v>84</v>
      </c>
      <c r="AP686" t="s">
        <v>84</v>
      </c>
      <c r="AR686" t="s">
        <v>84</v>
      </c>
      <c r="AT686" t="s">
        <v>84</v>
      </c>
      <c r="AV686" t="s">
        <v>84</v>
      </c>
      <c r="AX686" t="s">
        <v>84</v>
      </c>
      <c r="AZ686" t="s">
        <v>84</v>
      </c>
      <c r="BB686" t="s">
        <v>84</v>
      </c>
      <c r="BD686">
        <v>5994</v>
      </c>
      <c r="BE686">
        <v>306</v>
      </c>
      <c r="BF686">
        <v>110</v>
      </c>
      <c r="BG686" t="s">
        <v>79</v>
      </c>
      <c r="BH686">
        <v>35.506636399999998</v>
      </c>
      <c r="BI686">
        <v>139.57798099999999</v>
      </c>
      <c r="BJ686">
        <v>307</v>
      </c>
      <c r="BK686">
        <v>120</v>
      </c>
      <c r="BL686" t="s">
        <v>107</v>
      </c>
      <c r="BM686">
        <v>35.3671072</v>
      </c>
      <c r="BN686">
        <v>139.41952259999999</v>
      </c>
      <c r="BO686">
        <v>1</v>
      </c>
      <c r="BP686" t="s">
        <v>81</v>
      </c>
      <c r="BQ686">
        <v>1</v>
      </c>
      <c r="BR686">
        <v>1</v>
      </c>
      <c r="BS686">
        <v>1</v>
      </c>
      <c r="BT686">
        <v>1</v>
      </c>
      <c r="BU686">
        <v>420</v>
      </c>
      <c r="BV686">
        <f>IF(テーブル1[[#This Row],[出発地施設緯度.世界測地系.]]="NA",テーブル1[[#This Row],[Olat]],テーブル1[[#This Row],[出発地施設緯度.世界測地系.]])</f>
        <v>35.509878255097199</v>
      </c>
      <c r="BW686">
        <f>IF(テーブル1[[#This Row],[出発地施設経度.世界測地系.]]="NA",テーブル1[[#This Row],[Olon]],テーブル1[[#This Row],[出発地施設経度.世界測地系.]])</f>
        <v>139.57479537119701</v>
      </c>
      <c r="BX686">
        <f>IF(テーブル1[[#This Row],[到着地施設緯度.世界測地系.]]="NA",テーブル1[[#This Row],[Dlat]],テーブル1[[#This Row],[到着地施設緯度.世界測地系.]])</f>
        <v>35.370361210427703</v>
      </c>
      <c r="BY686">
        <f>IF(テーブル1[[#This Row],[到着地施設経度.世界測地系.]]="NA",テーブル1[[#This Row],[Dlon]],テーブル1[[#This Row],[到着地施設経度.世界測地系.]])</f>
        <v>139.416356553703</v>
      </c>
      <c r="BZ686">
        <v>35.509878255097199</v>
      </c>
      <c r="CA686">
        <v>139.57479537119701</v>
      </c>
      <c r="CB686">
        <v>35.370361210427703</v>
      </c>
      <c r="CC686">
        <v>139.416356553703</v>
      </c>
      <c r="CD686">
        <v>35.510548389727298</v>
      </c>
      <c r="CE686">
        <v>139.575156510347</v>
      </c>
      <c r="CF686">
        <v>35.368927750487302</v>
      </c>
      <c r="CG686">
        <v>139.415597182775</v>
      </c>
    </row>
    <row r="687" spans="1:85" x14ac:dyDescent="0.4">
      <c r="B687">
        <v>194676</v>
      </c>
      <c r="C687" t="s">
        <v>149</v>
      </c>
      <c r="D687">
        <v>100</v>
      </c>
      <c r="E687" t="s">
        <v>101</v>
      </c>
      <c r="F687" s="1">
        <v>39783.467534722222</v>
      </c>
      <c r="G687" s="1">
        <v>39783.558356481481</v>
      </c>
      <c r="H687">
        <v>7847</v>
      </c>
      <c r="I687" t="str">
        <f>テーブル1[[#This Row],[出発地緯度]]&amp;","&amp;テーブル1[[#This Row],[出発地経度]]</f>
        <v>35.5103499074903,139.57495803597</v>
      </c>
      <c r="J687" t="str">
        <f>テーブル1[[#This Row],[到着地緯度]]&amp;","&amp;テーブル1[[#This Row],[到着地経度]]</f>
        <v>35.3664064169852,139.415414814019</v>
      </c>
      <c r="M687" t="s">
        <v>82</v>
      </c>
      <c r="N687" t="s">
        <v>87</v>
      </c>
      <c r="O687" t="s">
        <v>82</v>
      </c>
      <c r="P687" t="s">
        <v>87</v>
      </c>
      <c r="Q687" t="s">
        <v>82</v>
      </c>
      <c r="R687" t="s">
        <v>100</v>
      </c>
      <c r="AB687">
        <v>200</v>
      </c>
      <c r="AC687" s="1">
        <v>39783.480925925927</v>
      </c>
      <c r="AD687">
        <v>420</v>
      </c>
      <c r="AE687" s="1">
        <v>39783.491875</v>
      </c>
      <c r="AF687">
        <v>200</v>
      </c>
      <c r="AG687" s="1">
        <v>39783.501817129632</v>
      </c>
      <c r="AH687">
        <v>420</v>
      </c>
      <c r="AI687" s="1">
        <v>39783.512048611112</v>
      </c>
      <c r="AJ687">
        <v>240</v>
      </c>
      <c r="AK687" s="1">
        <v>39783.523043981484</v>
      </c>
      <c r="AL687" t="s">
        <v>84</v>
      </c>
      <c r="AN687" t="s">
        <v>84</v>
      </c>
      <c r="AP687" t="s">
        <v>84</v>
      </c>
      <c r="AR687" t="s">
        <v>84</v>
      </c>
      <c r="AT687" t="s">
        <v>84</v>
      </c>
      <c r="AV687" t="s">
        <v>84</v>
      </c>
      <c r="AX687" t="s">
        <v>84</v>
      </c>
      <c r="AZ687" t="s">
        <v>84</v>
      </c>
      <c r="BB687" t="s">
        <v>84</v>
      </c>
      <c r="BD687">
        <v>5183</v>
      </c>
      <c r="BE687" t="s">
        <v>84</v>
      </c>
      <c r="BF687" t="s">
        <v>84</v>
      </c>
      <c r="BH687" t="s">
        <v>84</v>
      </c>
      <c r="BI687" t="s">
        <v>84</v>
      </c>
      <c r="BJ687" t="s">
        <v>84</v>
      </c>
      <c r="BK687" t="s">
        <v>84</v>
      </c>
      <c r="BM687" t="s">
        <v>84</v>
      </c>
      <c r="BN687" t="s">
        <v>84</v>
      </c>
      <c r="BO687" t="s">
        <v>84</v>
      </c>
      <c r="BQ687">
        <v>0</v>
      </c>
      <c r="BR687">
        <v>1</v>
      </c>
      <c r="BS687">
        <v>1</v>
      </c>
      <c r="BT687">
        <v>1</v>
      </c>
      <c r="BU687">
        <v>420</v>
      </c>
      <c r="BV687">
        <f>IF(テーブル1[[#This Row],[出発地施設緯度.世界測地系.]]="NA",テーブル1[[#This Row],[Olat]],テーブル1[[#This Row],[出発地施設緯度.世界測地系.]])</f>
        <v>35.510349907490301</v>
      </c>
      <c r="BW687">
        <f>IF(テーブル1[[#This Row],[出発地施設経度.世界測地系.]]="NA",テーブル1[[#This Row],[Olon]],テーブル1[[#This Row],[出発地施設経度.世界測地系.]])</f>
        <v>139.57495803597001</v>
      </c>
      <c r="BX687">
        <f>IF(テーブル1[[#This Row],[到着地施設緯度.世界測地系.]]="NA",テーブル1[[#This Row],[Dlat]],テーブル1[[#This Row],[到着地施設緯度.世界測地系.]])</f>
        <v>35.3664064169852</v>
      </c>
      <c r="BY687">
        <f>IF(テーブル1[[#This Row],[到着地施設経度.世界測地系.]]="NA",テーブル1[[#This Row],[Dlon]],テーブル1[[#This Row],[到着地施設経度.世界測地系.]])</f>
        <v>139.41541481401899</v>
      </c>
      <c r="BZ687" t="s">
        <v>84</v>
      </c>
      <c r="CA687" t="s">
        <v>84</v>
      </c>
      <c r="CB687" t="s">
        <v>84</v>
      </c>
      <c r="CC687" t="s">
        <v>84</v>
      </c>
      <c r="CD687">
        <v>35.510349907490301</v>
      </c>
      <c r="CE687">
        <v>139.57495803597001</v>
      </c>
      <c r="CF687">
        <v>35.3664064169852</v>
      </c>
      <c r="CG687">
        <v>139.41541481401899</v>
      </c>
    </row>
    <row r="688" spans="1:85" x14ac:dyDescent="0.4">
      <c r="B688">
        <v>195084</v>
      </c>
      <c r="C688" t="s">
        <v>149</v>
      </c>
      <c r="D688">
        <v>100</v>
      </c>
      <c r="E688" t="s">
        <v>101</v>
      </c>
      <c r="F688" s="1">
        <v>39784.311874999999</v>
      </c>
      <c r="G688" s="1">
        <v>39784.373194444444</v>
      </c>
      <c r="H688">
        <v>5298</v>
      </c>
      <c r="I688" t="str">
        <f>テーブル1[[#This Row],[出発地緯度]]&amp;","&amp;テーブル1[[#This Row],[出発地経度]]</f>
        <v>35.5106074844369,139.575215502727</v>
      </c>
      <c r="J688" t="str">
        <f>テーブル1[[#This Row],[到着地緯度]]&amp;","&amp;テーブル1[[#This Row],[到着地経度]]</f>
        <v>35.3688687590467,139.415725974795</v>
      </c>
      <c r="M688" t="s">
        <v>82</v>
      </c>
      <c r="N688" t="s">
        <v>87</v>
      </c>
      <c r="O688" t="s">
        <v>82</v>
      </c>
      <c r="P688" t="s">
        <v>87</v>
      </c>
      <c r="Q688" t="s">
        <v>82</v>
      </c>
      <c r="R688" t="s">
        <v>100</v>
      </c>
      <c r="AB688">
        <v>200</v>
      </c>
      <c r="AC688" s="1">
        <v>39784.321689814817</v>
      </c>
      <c r="AD688">
        <v>420</v>
      </c>
      <c r="AE688" s="1">
        <v>39784.334652777776</v>
      </c>
      <c r="AF688">
        <v>200</v>
      </c>
      <c r="AG688" s="1">
        <v>39784.337604166663</v>
      </c>
      <c r="AH688">
        <v>420</v>
      </c>
      <c r="AI688" s="1">
        <v>39784.354016203702</v>
      </c>
      <c r="AJ688">
        <v>240</v>
      </c>
      <c r="AK688" s="1">
        <v>39784.369756944441</v>
      </c>
      <c r="AL688" t="s">
        <v>84</v>
      </c>
      <c r="AN688" t="s">
        <v>84</v>
      </c>
      <c r="AP688" t="s">
        <v>84</v>
      </c>
      <c r="AR688" t="s">
        <v>84</v>
      </c>
      <c r="AT688" t="s">
        <v>84</v>
      </c>
      <c r="AV688" t="s">
        <v>84</v>
      </c>
      <c r="AX688" t="s">
        <v>84</v>
      </c>
      <c r="AZ688" t="s">
        <v>84</v>
      </c>
      <c r="BB688" t="s">
        <v>84</v>
      </c>
      <c r="BD688">
        <v>5413</v>
      </c>
      <c r="BE688" t="s">
        <v>84</v>
      </c>
      <c r="BF688" t="s">
        <v>84</v>
      </c>
      <c r="BH688" t="s">
        <v>84</v>
      </c>
      <c r="BI688" t="s">
        <v>84</v>
      </c>
      <c r="BJ688" t="s">
        <v>84</v>
      </c>
      <c r="BK688" t="s">
        <v>84</v>
      </c>
      <c r="BM688" t="s">
        <v>84</v>
      </c>
      <c r="BN688" t="s">
        <v>84</v>
      </c>
      <c r="BO688" t="s">
        <v>84</v>
      </c>
      <c r="BQ688">
        <v>0</v>
      </c>
      <c r="BR688">
        <v>1</v>
      </c>
      <c r="BS688">
        <v>1</v>
      </c>
      <c r="BT688">
        <v>1</v>
      </c>
      <c r="BU688">
        <v>420</v>
      </c>
      <c r="BV688">
        <f>IF(テーブル1[[#This Row],[出発地施設緯度.世界測地系.]]="NA",テーブル1[[#This Row],[Olat]],テーブル1[[#This Row],[出発地施設緯度.世界測地系.]])</f>
        <v>35.510607484436903</v>
      </c>
      <c r="BW688">
        <f>IF(テーブル1[[#This Row],[出発地施設経度.世界測地系.]]="NA",テーブル1[[#This Row],[Olon]],テーブル1[[#This Row],[出発地施設経度.世界測地系.]])</f>
        <v>139.57521550272699</v>
      </c>
      <c r="BX688">
        <f>IF(テーブル1[[#This Row],[到着地施設緯度.世界測地系.]]="NA",テーブル1[[#This Row],[Dlat]],テーブル1[[#This Row],[到着地施設緯度.世界測地系.]])</f>
        <v>35.368868759046698</v>
      </c>
      <c r="BY688">
        <f>IF(テーブル1[[#This Row],[到着地施設経度.世界測地系.]]="NA",テーブル1[[#This Row],[Dlon]],テーブル1[[#This Row],[到着地施設経度.世界測地系.]])</f>
        <v>139.41572597479501</v>
      </c>
      <c r="BZ688" t="s">
        <v>84</v>
      </c>
      <c r="CA688" t="s">
        <v>84</v>
      </c>
      <c r="CB688" t="s">
        <v>84</v>
      </c>
      <c r="CC688" t="s">
        <v>84</v>
      </c>
      <c r="CD688">
        <v>35.510607484436903</v>
      </c>
      <c r="CE688">
        <v>139.57521550272699</v>
      </c>
      <c r="CF688">
        <v>35.368868759046698</v>
      </c>
      <c r="CG688">
        <v>139.41572597479501</v>
      </c>
    </row>
    <row r="689" spans="1:85" x14ac:dyDescent="0.4">
      <c r="B689">
        <v>196805</v>
      </c>
      <c r="C689" t="s">
        <v>149</v>
      </c>
      <c r="D689">
        <v>100</v>
      </c>
      <c r="E689" t="s">
        <v>101</v>
      </c>
      <c r="F689" s="1">
        <v>39787.458611111113</v>
      </c>
      <c r="G689" s="1">
        <v>39787.532025462962</v>
      </c>
      <c r="H689">
        <v>6343</v>
      </c>
      <c r="I689" t="str">
        <f>テーブル1[[#This Row],[出発地緯度]]&amp;","&amp;テーブル1[[#This Row],[出発地経度]]</f>
        <v>35.5099797392121,139.574507390441</v>
      </c>
      <c r="J689" t="str">
        <f>テーブル1[[#This Row],[到着地緯度]]&amp;","&amp;テーブル1[[#This Row],[到着地経度]]</f>
        <v>35.3693247084036,139.415618662712</v>
      </c>
      <c r="M689" t="s">
        <v>82</v>
      </c>
      <c r="N689" t="s">
        <v>87</v>
      </c>
      <c r="O689" t="s">
        <v>82</v>
      </c>
      <c r="P689" t="s">
        <v>87</v>
      </c>
      <c r="Q689" t="s">
        <v>82</v>
      </c>
      <c r="R689" t="s">
        <v>100</v>
      </c>
      <c r="AB689">
        <v>200</v>
      </c>
      <c r="AC689" s="1">
        <v>39787.475995370369</v>
      </c>
      <c r="AD689">
        <v>420</v>
      </c>
      <c r="AE689" s="1">
        <v>39787.488599537035</v>
      </c>
      <c r="AF689">
        <v>200</v>
      </c>
      <c r="AG689" s="1">
        <v>39787.491273148145</v>
      </c>
      <c r="AH689">
        <v>420</v>
      </c>
      <c r="AI689" s="1">
        <v>39787.505543981482</v>
      </c>
      <c r="AJ689">
        <v>240</v>
      </c>
      <c r="AK689" s="1">
        <v>39787.530509259261</v>
      </c>
      <c r="AL689" t="s">
        <v>84</v>
      </c>
      <c r="AN689" t="s">
        <v>84</v>
      </c>
      <c r="AP689" t="s">
        <v>84</v>
      </c>
      <c r="AR689" t="s">
        <v>84</v>
      </c>
      <c r="AT689" t="s">
        <v>84</v>
      </c>
      <c r="AV689" t="s">
        <v>84</v>
      </c>
      <c r="AX689" t="s">
        <v>84</v>
      </c>
      <c r="AZ689" t="s">
        <v>84</v>
      </c>
      <c r="BB689" t="s">
        <v>84</v>
      </c>
      <c r="BD689">
        <v>6304</v>
      </c>
      <c r="BE689" t="s">
        <v>84</v>
      </c>
      <c r="BF689" t="s">
        <v>84</v>
      </c>
      <c r="BH689" t="s">
        <v>84</v>
      </c>
      <c r="BI689" t="s">
        <v>84</v>
      </c>
      <c r="BJ689" t="s">
        <v>84</v>
      </c>
      <c r="BK689" t="s">
        <v>84</v>
      </c>
      <c r="BM689" t="s">
        <v>84</v>
      </c>
      <c r="BN689" t="s">
        <v>84</v>
      </c>
      <c r="BO689" t="s">
        <v>84</v>
      </c>
      <c r="BQ689">
        <v>0</v>
      </c>
      <c r="BR689">
        <v>1</v>
      </c>
      <c r="BS689">
        <v>1</v>
      </c>
      <c r="BT689">
        <v>1</v>
      </c>
      <c r="BU689">
        <v>420</v>
      </c>
      <c r="BV689">
        <f>IF(テーブル1[[#This Row],[出発地施設緯度.世界測地系.]]="NA",テーブル1[[#This Row],[Olat]],テーブル1[[#This Row],[出発地施設緯度.世界測地系.]])</f>
        <v>35.509979739212099</v>
      </c>
      <c r="BW689">
        <f>IF(テーブル1[[#This Row],[出発地施設経度.世界測地系.]]="NA",テーブル1[[#This Row],[Olon]],テーブル1[[#This Row],[出発地施設経度.世界測地系.]])</f>
        <v>139.574507390441</v>
      </c>
      <c r="BX689">
        <f>IF(テーブル1[[#This Row],[到着地施設緯度.世界測地系.]]="NA",テーブル1[[#This Row],[Dlat]],テーブル1[[#This Row],[到着地施設緯度.世界測地系.]])</f>
        <v>35.369324708403603</v>
      </c>
      <c r="BY689">
        <f>IF(テーブル1[[#This Row],[到着地施設経度.世界測地系.]]="NA",テーブル1[[#This Row],[Dlon]],テーブル1[[#This Row],[到着地施設経度.世界測地系.]])</f>
        <v>139.41561866271201</v>
      </c>
      <c r="BZ689" t="s">
        <v>84</v>
      </c>
      <c r="CA689" t="s">
        <v>84</v>
      </c>
      <c r="CB689" t="s">
        <v>84</v>
      </c>
      <c r="CC689" t="s">
        <v>84</v>
      </c>
      <c r="CD689">
        <v>35.509979739212099</v>
      </c>
      <c r="CE689">
        <v>139.574507390441</v>
      </c>
      <c r="CF689">
        <v>35.369324708403603</v>
      </c>
      <c r="CG689">
        <v>139.41561866271201</v>
      </c>
    </row>
    <row r="690" spans="1:85" x14ac:dyDescent="0.4">
      <c r="B690">
        <v>198415</v>
      </c>
      <c r="C690" t="s">
        <v>149</v>
      </c>
      <c r="D690">
        <v>100</v>
      </c>
      <c r="E690" t="s">
        <v>101</v>
      </c>
      <c r="F690" s="1">
        <v>39790.470370370371</v>
      </c>
      <c r="G690" s="1">
        <v>39790.538263888891</v>
      </c>
      <c r="H690">
        <v>5866</v>
      </c>
      <c r="I690" t="str">
        <f>テーブル1[[#This Row],[出発地緯度]]&amp;","&amp;テーブル1[[#This Row],[出発地経度]]</f>
        <v>35.5100280316102,139.574367899802</v>
      </c>
      <c r="J690" t="str">
        <f>テーブル1[[#This Row],[到着地緯度]]&amp;","&amp;テーブル1[[#This Row],[到着地経度]]</f>
        <v>35.3686649806545,139.415715185074</v>
      </c>
      <c r="M690" t="s">
        <v>82</v>
      </c>
      <c r="N690" t="s">
        <v>87</v>
      </c>
      <c r="O690" t="s">
        <v>82</v>
      </c>
      <c r="P690" t="s">
        <v>87</v>
      </c>
      <c r="Q690" t="s">
        <v>82</v>
      </c>
      <c r="R690" t="s">
        <v>100</v>
      </c>
      <c r="AB690">
        <v>200</v>
      </c>
      <c r="AC690" s="1">
        <v>39790.487557870372</v>
      </c>
      <c r="AD690">
        <v>420</v>
      </c>
      <c r="AE690" s="1">
        <v>39790.500694444447</v>
      </c>
      <c r="AF690">
        <v>200</v>
      </c>
      <c r="AG690" s="1">
        <v>39790.504004629627</v>
      </c>
      <c r="AH690">
        <v>420</v>
      </c>
      <c r="AI690" s="1">
        <v>39790.51798611111</v>
      </c>
      <c r="AJ690">
        <v>240</v>
      </c>
      <c r="AK690" s="1">
        <v>39790.537060185183</v>
      </c>
      <c r="AL690" t="s">
        <v>84</v>
      </c>
      <c r="AN690" t="s">
        <v>84</v>
      </c>
      <c r="AP690" t="s">
        <v>84</v>
      </c>
      <c r="AR690" t="s">
        <v>84</v>
      </c>
      <c r="AT690" t="s">
        <v>84</v>
      </c>
      <c r="AV690" t="s">
        <v>84</v>
      </c>
      <c r="AX690" t="s">
        <v>84</v>
      </c>
      <c r="AZ690" t="s">
        <v>84</v>
      </c>
      <c r="BB690" t="s">
        <v>84</v>
      </c>
      <c r="BD690">
        <v>7255</v>
      </c>
      <c r="BE690" t="s">
        <v>84</v>
      </c>
      <c r="BF690" t="s">
        <v>84</v>
      </c>
      <c r="BH690" t="s">
        <v>84</v>
      </c>
      <c r="BI690" t="s">
        <v>84</v>
      </c>
      <c r="BJ690" t="s">
        <v>84</v>
      </c>
      <c r="BK690" t="s">
        <v>84</v>
      </c>
      <c r="BM690" t="s">
        <v>84</v>
      </c>
      <c r="BN690" t="s">
        <v>84</v>
      </c>
      <c r="BO690" t="s">
        <v>84</v>
      </c>
      <c r="BQ690">
        <v>0</v>
      </c>
      <c r="BR690">
        <v>1</v>
      </c>
      <c r="BS690">
        <v>1</v>
      </c>
      <c r="BT690">
        <v>1</v>
      </c>
      <c r="BU690">
        <v>420</v>
      </c>
      <c r="BV690">
        <f>IF(テーブル1[[#This Row],[出発地施設緯度.世界測地系.]]="NA",テーブル1[[#This Row],[Olat]],テーブル1[[#This Row],[出発地施設緯度.世界測地系.]])</f>
        <v>35.510028031610197</v>
      </c>
      <c r="BW690">
        <f>IF(テーブル1[[#This Row],[出発地施設経度.世界測地系.]]="NA",テーブル1[[#This Row],[Olon]],テーブル1[[#This Row],[出発地施設経度.世界測地系.]])</f>
        <v>139.57436789980201</v>
      </c>
      <c r="BX690">
        <f>IF(テーブル1[[#This Row],[到着地施設緯度.世界測地系.]]="NA",テーブル1[[#This Row],[Dlat]],テーブル1[[#This Row],[到着地施設緯度.世界測地系.]])</f>
        <v>35.368664980654501</v>
      </c>
      <c r="BY690">
        <f>IF(テーブル1[[#This Row],[到着地施設経度.世界測地系.]]="NA",テーブル1[[#This Row],[Dlon]],テーブル1[[#This Row],[到着地施設経度.世界測地系.]])</f>
        <v>139.41571518507399</v>
      </c>
      <c r="BZ690" t="s">
        <v>84</v>
      </c>
      <c r="CA690" t="s">
        <v>84</v>
      </c>
      <c r="CB690" t="s">
        <v>84</v>
      </c>
      <c r="CC690" t="s">
        <v>84</v>
      </c>
      <c r="CD690">
        <v>35.510028031610197</v>
      </c>
      <c r="CE690">
        <v>139.57436789980201</v>
      </c>
      <c r="CF690">
        <v>35.368664980654501</v>
      </c>
      <c r="CG690">
        <v>139.41571518507399</v>
      </c>
    </row>
    <row r="691" spans="1:85" x14ac:dyDescent="0.4">
      <c r="B691">
        <v>198904</v>
      </c>
      <c r="C691" t="s">
        <v>149</v>
      </c>
      <c r="D691">
        <v>100</v>
      </c>
      <c r="E691" t="s">
        <v>101</v>
      </c>
      <c r="F691" s="1">
        <v>39791.311435185184</v>
      </c>
      <c r="G691" s="1">
        <v>39791.380370370367</v>
      </c>
      <c r="H691">
        <v>5956</v>
      </c>
      <c r="I691" t="str">
        <f>テーブル1[[#This Row],[出発地緯度]]&amp;","&amp;テーブル1[[#This Row],[出発地経度]]</f>
        <v>35.5101192271026,139.574668270657</v>
      </c>
      <c r="J691" t="str">
        <f>テーブル1[[#This Row],[到着地緯度]]&amp;","&amp;テーブル1[[#This Row],[到着地経度]]</f>
        <v>35.3721570953294,139.415039280407</v>
      </c>
      <c r="M691" t="s">
        <v>82</v>
      </c>
      <c r="N691" t="s">
        <v>87</v>
      </c>
      <c r="O691" t="s">
        <v>82</v>
      </c>
      <c r="P691" t="s">
        <v>87</v>
      </c>
      <c r="Q691" t="s">
        <v>82</v>
      </c>
      <c r="R691" t="s">
        <v>100</v>
      </c>
      <c r="AB691">
        <v>200</v>
      </c>
      <c r="AC691" s="1">
        <v>39791.321666666663</v>
      </c>
      <c r="AD691">
        <v>420</v>
      </c>
      <c r="AE691" s="1">
        <v>39791.333136574074</v>
      </c>
      <c r="AF691">
        <v>200</v>
      </c>
      <c r="AG691" s="1">
        <v>39791.338148148148</v>
      </c>
      <c r="AH691">
        <v>420</v>
      </c>
      <c r="AI691" s="1">
        <v>39791.353784722225</v>
      </c>
      <c r="AJ691">
        <v>240</v>
      </c>
      <c r="AK691" s="1">
        <v>39791.359305555554</v>
      </c>
      <c r="AL691" t="s">
        <v>84</v>
      </c>
      <c r="AN691" t="s">
        <v>84</v>
      </c>
      <c r="AP691" t="s">
        <v>84</v>
      </c>
      <c r="AR691" t="s">
        <v>84</v>
      </c>
      <c r="AT691" t="s">
        <v>84</v>
      </c>
      <c r="AV691" t="s">
        <v>84</v>
      </c>
      <c r="AX691" t="s">
        <v>84</v>
      </c>
      <c r="AZ691" t="s">
        <v>84</v>
      </c>
      <c r="BB691" t="s">
        <v>84</v>
      </c>
      <c r="BD691">
        <v>7504</v>
      </c>
      <c r="BE691" t="s">
        <v>84</v>
      </c>
      <c r="BF691" t="s">
        <v>84</v>
      </c>
      <c r="BH691" t="s">
        <v>84</v>
      </c>
      <c r="BI691" t="s">
        <v>84</v>
      </c>
      <c r="BJ691" t="s">
        <v>84</v>
      </c>
      <c r="BK691" t="s">
        <v>84</v>
      </c>
      <c r="BM691" t="s">
        <v>84</v>
      </c>
      <c r="BN691" t="s">
        <v>84</v>
      </c>
      <c r="BO691" t="s">
        <v>84</v>
      </c>
      <c r="BQ691">
        <v>0</v>
      </c>
      <c r="BR691">
        <v>1</v>
      </c>
      <c r="BS691">
        <v>1</v>
      </c>
      <c r="BT691">
        <v>1</v>
      </c>
      <c r="BU691">
        <v>420</v>
      </c>
      <c r="BV691">
        <f>IF(テーブル1[[#This Row],[出発地施設緯度.世界測地系.]]="NA",テーブル1[[#This Row],[Olat]],テーブル1[[#This Row],[出発地施設緯度.世界測地系.]])</f>
        <v>35.510119227102599</v>
      </c>
      <c r="BW691">
        <f>IF(テーブル1[[#This Row],[出発地施設経度.世界測地系.]]="NA",テーブル1[[#This Row],[Olon]],テーブル1[[#This Row],[出発地施設経度.世界測地系.]])</f>
        <v>139.57466827065701</v>
      </c>
      <c r="BX691">
        <f>IF(テーブル1[[#This Row],[到着地施設緯度.世界測地系.]]="NA",テーブル1[[#This Row],[Dlat]],テーブル1[[#This Row],[到着地施設緯度.世界測地系.]])</f>
        <v>35.372157095329399</v>
      </c>
      <c r="BY691">
        <f>IF(テーブル1[[#This Row],[到着地施設経度.世界測地系.]]="NA",テーブル1[[#This Row],[Dlon]],テーブル1[[#This Row],[到着地施設経度.世界測地系.]])</f>
        <v>139.415039280407</v>
      </c>
      <c r="BZ691" t="s">
        <v>84</v>
      </c>
      <c r="CA691" t="s">
        <v>84</v>
      </c>
      <c r="CB691" t="s">
        <v>84</v>
      </c>
      <c r="CC691" t="s">
        <v>84</v>
      </c>
      <c r="CD691">
        <v>35.510119227102599</v>
      </c>
      <c r="CE691">
        <v>139.57466827065701</v>
      </c>
      <c r="CF691">
        <v>35.372157095329399</v>
      </c>
      <c r="CG691">
        <v>139.415039280407</v>
      </c>
    </row>
    <row r="692" spans="1:85" x14ac:dyDescent="0.4">
      <c r="B692">
        <v>210337</v>
      </c>
      <c r="C692" t="s">
        <v>149</v>
      </c>
      <c r="D692">
        <v>100</v>
      </c>
      <c r="E692" t="s">
        <v>101</v>
      </c>
      <c r="F692" s="1">
        <v>39793.369444444441</v>
      </c>
      <c r="G692" s="1">
        <v>39793.435162037036</v>
      </c>
      <c r="H692">
        <v>5678</v>
      </c>
      <c r="I692" t="str">
        <f>テーブル1[[#This Row],[出発地緯度]]&amp;","&amp;テーブル1[[#This Row],[出発地経度]]</f>
        <v>35.5105269838638,139.574689750097</v>
      </c>
      <c r="J692" t="str">
        <f>テーブル1[[#This Row],[到着地緯度]]&amp;","&amp;テーブル1[[#This Row],[到着地経度]]</f>
        <v>35.3688955545877,139.415634781135</v>
      </c>
      <c r="M692" t="s">
        <v>82</v>
      </c>
      <c r="N692" t="s">
        <v>87</v>
      </c>
      <c r="O692" t="s">
        <v>82</v>
      </c>
      <c r="P692" t="s">
        <v>87</v>
      </c>
      <c r="Q692" t="s">
        <v>82</v>
      </c>
      <c r="R692" t="s">
        <v>100</v>
      </c>
      <c r="AB692">
        <v>200</v>
      </c>
      <c r="AC692" s="1">
        <v>39793.384571759256</v>
      </c>
      <c r="AD692">
        <v>420</v>
      </c>
      <c r="AE692" s="1">
        <v>39793.392361111109</v>
      </c>
      <c r="AF692">
        <v>200</v>
      </c>
      <c r="AG692" s="1">
        <v>39793.400891203702</v>
      </c>
      <c r="AH692">
        <v>420</v>
      </c>
      <c r="AI692" s="1">
        <v>39793.413587962961</v>
      </c>
      <c r="AJ692">
        <v>240</v>
      </c>
      <c r="AK692" s="1">
        <v>39793.418402777781</v>
      </c>
      <c r="AL692" t="s">
        <v>84</v>
      </c>
      <c r="AN692" t="s">
        <v>84</v>
      </c>
      <c r="AP692" t="s">
        <v>84</v>
      </c>
      <c r="AR692" t="s">
        <v>84</v>
      </c>
      <c r="AT692" t="s">
        <v>84</v>
      </c>
      <c r="AV692" t="s">
        <v>84</v>
      </c>
      <c r="AX692" t="s">
        <v>84</v>
      </c>
      <c r="AZ692" t="s">
        <v>84</v>
      </c>
      <c r="BB692" t="s">
        <v>84</v>
      </c>
      <c r="BD692">
        <v>8092</v>
      </c>
      <c r="BE692" t="s">
        <v>84</v>
      </c>
      <c r="BF692" t="s">
        <v>84</v>
      </c>
      <c r="BH692" t="s">
        <v>84</v>
      </c>
      <c r="BI692" t="s">
        <v>84</v>
      </c>
      <c r="BJ692" t="s">
        <v>84</v>
      </c>
      <c r="BK692" t="s">
        <v>84</v>
      </c>
      <c r="BM692" t="s">
        <v>84</v>
      </c>
      <c r="BN692" t="s">
        <v>84</v>
      </c>
      <c r="BO692" t="s">
        <v>84</v>
      </c>
      <c r="BQ692">
        <v>0</v>
      </c>
      <c r="BR692">
        <v>1</v>
      </c>
      <c r="BS692">
        <v>1</v>
      </c>
      <c r="BT692">
        <v>1</v>
      </c>
      <c r="BU692">
        <v>420</v>
      </c>
      <c r="BV692">
        <f>IF(テーブル1[[#This Row],[出発地施設緯度.世界測地系.]]="NA",テーブル1[[#This Row],[Olat]],テーブル1[[#This Row],[出発地施設緯度.世界測地系.]])</f>
        <v>35.510526983863798</v>
      </c>
      <c r="BW692">
        <f>IF(テーブル1[[#This Row],[出発地施設経度.世界測地系.]]="NA",テーブル1[[#This Row],[Olon]],テーブル1[[#This Row],[出発地施設経度.世界測地系.]])</f>
        <v>139.57468975009701</v>
      </c>
      <c r="BX692">
        <f>IF(テーブル1[[#This Row],[到着地施設緯度.世界測地系.]]="NA",テーブル1[[#This Row],[Dlat]],テーブル1[[#This Row],[到着地施設緯度.世界測地系.]])</f>
        <v>35.368895554587702</v>
      </c>
      <c r="BY692">
        <f>IF(テーブル1[[#This Row],[到着地施設経度.世界測地系.]]="NA",テーブル1[[#This Row],[Dlon]],テーブル1[[#This Row],[到着地施設経度.世界測地系.]])</f>
        <v>139.415634781135</v>
      </c>
      <c r="BZ692" t="s">
        <v>84</v>
      </c>
      <c r="CA692" t="s">
        <v>84</v>
      </c>
      <c r="CB692" t="s">
        <v>84</v>
      </c>
      <c r="CC692" t="s">
        <v>84</v>
      </c>
      <c r="CD692">
        <v>35.510526983863798</v>
      </c>
      <c r="CE692">
        <v>139.57468975009701</v>
      </c>
      <c r="CF692">
        <v>35.368895554587702</v>
      </c>
      <c r="CG692">
        <v>139.415634781135</v>
      </c>
    </row>
    <row r="693" spans="1:85" x14ac:dyDescent="0.4">
      <c r="B693">
        <v>210879</v>
      </c>
      <c r="C693" t="s">
        <v>149</v>
      </c>
      <c r="D693">
        <v>100</v>
      </c>
      <c r="E693" t="s">
        <v>101</v>
      </c>
      <c r="F693" s="1">
        <v>39794.370046296295</v>
      </c>
      <c r="G693" s="1">
        <v>39794.440879629627</v>
      </c>
      <c r="H693">
        <v>6120</v>
      </c>
      <c r="I693" t="str">
        <f>テーブル1[[#This Row],[出発地緯度]]&amp;","&amp;テーブル1[[#This Row],[出発地経度]]</f>
        <v>35.5100065356892,139.574469792329</v>
      </c>
      <c r="J693" t="str">
        <f>テーブル1[[#This Row],[到着地緯度]]&amp;","&amp;テーブル1[[#This Row],[到着地経度]]</f>
        <v>35.368868756235,139.415564988165</v>
      </c>
      <c r="M693" t="s">
        <v>82</v>
      </c>
      <c r="N693" t="s">
        <v>83</v>
      </c>
      <c r="O693" t="s">
        <v>82</v>
      </c>
      <c r="P693" t="s">
        <v>83</v>
      </c>
      <c r="Q693" t="s">
        <v>82</v>
      </c>
      <c r="R693" t="s">
        <v>100</v>
      </c>
      <c r="AB693">
        <v>210</v>
      </c>
      <c r="AC693" s="1">
        <v>39794.385081018518</v>
      </c>
      <c r="AD693">
        <v>420</v>
      </c>
      <c r="AE693" s="1">
        <v>39794.396655092591</v>
      </c>
      <c r="AF693">
        <v>210</v>
      </c>
      <c r="AG693" s="1">
        <v>39794.415358796294</v>
      </c>
      <c r="AH693">
        <v>420</v>
      </c>
      <c r="AI693" s="1">
        <v>39794.422627314816</v>
      </c>
      <c r="AJ693">
        <v>240</v>
      </c>
      <c r="AK693" s="1">
        <v>39794.426550925928</v>
      </c>
      <c r="AL693" t="s">
        <v>84</v>
      </c>
      <c r="AN693" t="s">
        <v>84</v>
      </c>
      <c r="AP693" t="s">
        <v>84</v>
      </c>
      <c r="AR693" t="s">
        <v>84</v>
      </c>
      <c r="AT693" t="s">
        <v>84</v>
      </c>
      <c r="AV693" t="s">
        <v>84</v>
      </c>
      <c r="AX693" t="s">
        <v>84</v>
      </c>
      <c r="AZ693" t="s">
        <v>84</v>
      </c>
      <c r="BB693" t="s">
        <v>84</v>
      </c>
      <c r="BD693">
        <v>8369</v>
      </c>
      <c r="BE693" t="s">
        <v>84</v>
      </c>
      <c r="BF693" t="s">
        <v>84</v>
      </c>
      <c r="BH693" t="s">
        <v>84</v>
      </c>
      <c r="BI693" t="s">
        <v>84</v>
      </c>
      <c r="BJ693" t="s">
        <v>84</v>
      </c>
      <c r="BK693" t="s">
        <v>84</v>
      </c>
      <c r="BM693" t="s">
        <v>84</v>
      </c>
      <c r="BN693" t="s">
        <v>84</v>
      </c>
      <c r="BO693" t="s">
        <v>84</v>
      </c>
      <c r="BQ693">
        <v>0</v>
      </c>
      <c r="BR693">
        <v>1</v>
      </c>
      <c r="BS693">
        <v>1</v>
      </c>
      <c r="BT693">
        <v>1</v>
      </c>
      <c r="BU693">
        <v>420</v>
      </c>
      <c r="BV693">
        <f>IF(テーブル1[[#This Row],[出発地施設緯度.世界測地系.]]="NA",テーブル1[[#This Row],[Olat]],テーブル1[[#This Row],[出発地施設緯度.世界測地系.]])</f>
        <v>35.5100065356892</v>
      </c>
      <c r="BW693">
        <f>IF(テーブル1[[#This Row],[出発地施設経度.世界測地系.]]="NA",テーブル1[[#This Row],[Olon]],テーブル1[[#This Row],[出発地施設経度.世界測地系.]])</f>
        <v>139.57446979232901</v>
      </c>
      <c r="BX693">
        <f>IF(テーブル1[[#This Row],[到着地施設緯度.世界測地系.]]="NA",テーブル1[[#This Row],[Dlat]],テーブル1[[#This Row],[到着地施設緯度.世界測地系.]])</f>
        <v>35.368868756235003</v>
      </c>
      <c r="BY693">
        <f>IF(テーブル1[[#This Row],[到着地施設経度.世界測地系.]]="NA",テーブル1[[#This Row],[Dlon]],テーブル1[[#This Row],[到着地施設経度.世界測地系.]])</f>
        <v>139.41556498816499</v>
      </c>
      <c r="BZ693" t="s">
        <v>84</v>
      </c>
      <c r="CA693" t="s">
        <v>84</v>
      </c>
      <c r="CB693" t="s">
        <v>84</v>
      </c>
      <c r="CC693" t="s">
        <v>84</v>
      </c>
      <c r="CD693">
        <v>35.5100065356892</v>
      </c>
      <c r="CE693">
        <v>139.57446979232901</v>
      </c>
      <c r="CF693">
        <v>35.368868756235003</v>
      </c>
      <c r="CG693">
        <v>139.41556498816499</v>
      </c>
    </row>
    <row r="694" spans="1:85" x14ac:dyDescent="0.4">
      <c r="B694">
        <v>211706</v>
      </c>
      <c r="C694" t="s">
        <v>149</v>
      </c>
      <c r="D694">
        <v>100</v>
      </c>
      <c r="E694" t="s">
        <v>101</v>
      </c>
      <c r="F694" s="1">
        <v>39795.3750462963</v>
      </c>
      <c r="G694" s="1">
        <v>39795.484571759262</v>
      </c>
      <c r="H694">
        <v>9463</v>
      </c>
      <c r="I694" t="str">
        <f>テーブル1[[#This Row],[出発地緯度]]&amp;","&amp;テーブル1[[#This Row],[出発地経度]]</f>
        <v>35.5116051736933,139.574984775948</v>
      </c>
      <c r="J694" t="str">
        <f>テーブル1[[#This Row],[到着地緯度]]&amp;","&amp;テーブル1[[#This Row],[到着地経度]]</f>
        <v>35.3709286342237,139.415468501327</v>
      </c>
      <c r="M694" t="s">
        <v>82</v>
      </c>
      <c r="N694" t="s">
        <v>83</v>
      </c>
      <c r="O694" t="s">
        <v>82</v>
      </c>
      <c r="P694" t="s">
        <v>83</v>
      </c>
      <c r="Q694" t="s">
        <v>82</v>
      </c>
      <c r="R694" t="s">
        <v>100</v>
      </c>
      <c r="AB694">
        <v>210</v>
      </c>
      <c r="AC694" s="1">
        <v>39795.385671296295</v>
      </c>
      <c r="AD694">
        <v>420</v>
      </c>
      <c r="AE694" s="1">
        <v>39795.396898148145</v>
      </c>
      <c r="AF694">
        <v>210</v>
      </c>
      <c r="AG694" s="1">
        <v>39795.420902777776</v>
      </c>
      <c r="AH694">
        <v>420</v>
      </c>
      <c r="AI694" s="1">
        <v>39795.443182870367</v>
      </c>
      <c r="AJ694">
        <v>240</v>
      </c>
      <c r="AK694" s="1">
        <v>39795.464467592596</v>
      </c>
      <c r="AL694" t="s">
        <v>84</v>
      </c>
      <c r="AN694" t="s">
        <v>84</v>
      </c>
      <c r="AP694" t="s">
        <v>84</v>
      </c>
      <c r="AR694" t="s">
        <v>84</v>
      </c>
      <c r="AT694" t="s">
        <v>84</v>
      </c>
      <c r="AV694" t="s">
        <v>84</v>
      </c>
      <c r="AX694" t="s">
        <v>84</v>
      </c>
      <c r="AZ694" t="s">
        <v>84</v>
      </c>
      <c r="BB694" t="s">
        <v>84</v>
      </c>
      <c r="BD694">
        <v>8817</v>
      </c>
      <c r="BE694" t="s">
        <v>84</v>
      </c>
      <c r="BF694" t="s">
        <v>84</v>
      </c>
      <c r="BH694" t="s">
        <v>84</v>
      </c>
      <c r="BI694" t="s">
        <v>84</v>
      </c>
      <c r="BJ694" t="s">
        <v>84</v>
      </c>
      <c r="BK694" t="s">
        <v>84</v>
      </c>
      <c r="BM694" t="s">
        <v>84</v>
      </c>
      <c r="BN694" t="s">
        <v>84</v>
      </c>
      <c r="BO694" t="s">
        <v>84</v>
      </c>
      <c r="BQ694">
        <v>0</v>
      </c>
      <c r="BR694">
        <v>1</v>
      </c>
      <c r="BS694">
        <v>1</v>
      </c>
      <c r="BT694">
        <v>1</v>
      </c>
      <c r="BU694">
        <v>420</v>
      </c>
      <c r="BV694">
        <f>IF(テーブル1[[#This Row],[出発地施設緯度.世界測地系.]]="NA",テーブル1[[#This Row],[Olat]],テーブル1[[#This Row],[出発地施設緯度.世界測地系.]])</f>
        <v>35.511605173693297</v>
      </c>
      <c r="BW694">
        <f>IF(テーブル1[[#This Row],[出発地施設経度.世界測地系.]]="NA",テーブル1[[#This Row],[Olon]],テーブル1[[#This Row],[出発地施設経度.世界測地系.]])</f>
        <v>139.574984775948</v>
      </c>
      <c r="BX694">
        <f>IF(テーブル1[[#This Row],[到着地施設緯度.世界測地系.]]="NA",テーブル1[[#This Row],[Dlat]],テーブル1[[#This Row],[到着地施設緯度.世界測地系.]])</f>
        <v>35.370928634223702</v>
      </c>
      <c r="BY694">
        <f>IF(テーブル1[[#This Row],[到着地施設経度.世界測地系.]]="NA",テーブル1[[#This Row],[Dlon]],テーブル1[[#This Row],[到着地施設経度.世界測地系.]])</f>
        <v>139.41546850132701</v>
      </c>
      <c r="BZ694" t="s">
        <v>84</v>
      </c>
      <c r="CA694" t="s">
        <v>84</v>
      </c>
      <c r="CB694" t="s">
        <v>84</v>
      </c>
      <c r="CC694" t="s">
        <v>84</v>
      </c>
      <c r="CD694">
        <v>35.511605173693297</v>
      </c>
      <c r="CE694">
        <v>139.574984775948</v>
      </c>
      <c r="CF694">
        <v>35.370928634223702</v>
      </c>
      <c r="CG694">
        <v>139.41546850132701</v>
      </c>
    </row>
    <row r="695" spans="1:85" x14ac:dyDescent="0.4">
      <c r="B695">
        <v>212464</v>
      </c>
      <c r="C695" t="s">
        <v>149</v>
      </c>
      <c r="D695">
        <v>100</v>
      </c>
      <c r="E695" t="s">
        <v>101</v>
      </c>
      <c r="F695" s="1">
        <v>39797.371759259258</v>
      </c>
      <c r="G695" s="1">
        <v>39797.430069444446</v>
      </c>
      <c r="H695">
        <v>5038</v>
      </c>
      <c r="I695" t="str">
        <f>テーブル1[[#This Row],[出発地緯度]]&amp;","&amp;テーブル1[[#This Row],[出発地経度]]</f>
        <v>35.5097973601239,139.574587792161</v>
      </c>
      <c r="J695" t="str">
        <f>テーブル1[[#This Row],[到着地緯度]]&amp;","&amp;テーブル1[[#This Row],[到着地経度]]</f>
        <v>35.3689384503733,139.415656177383</v>
      </c>
      <c r="M695" t="s">
        <v>82</v>
      </c>
      <c r="N695" t="s">
        <v>83</v>
      </c>
      <c r="O695" t="s">
        <v>82</v>
      </c>
      <c r="P695" t="s">
        <v>83</v>
      </c>
      <c r="Q695" t="s">
        <v>82</v>
      </c>
      <c r="R695" t="s">
        <v>100</v>
      </c>
      <c r="AB695">
        <v>210</v>
      </c>
      <c r="AC695" s="1">
        <v>39797.387743055559</v>
      </c>
      <c r="AD695">
        <v>420</v>
      </c>
      <c r="AE695" s="1">
        <v>39797.396493055552</v>
      </c>
      <c r="AF695">
        <v>210</v>
      </c>
      <c r="AG695" s="1">
        <v>39797.400196759256</v>
      </c>
      <c r="AH695">
        <v>420</v>
      </c>
      <c r="AI695" s="1">
        <v>39797.411666666667</v>
      </c>
      <c r="AJ695">
        <v>240</v>
      </c>
      <c r="AK695" s="1">
        <v>39797.415231481478</v>
      </c>
      <c r="AL695" t="s">
        <v>84</v>
      </c>
      <c r="AN695" t="s">
        <v>84</v>
      </c>
      <c r="AP695" t="s">
        <v>84</v>
      </c>
      <c r="AR695" t="s">
        <v>84</v>
      </c>
      <c r="AT695" t="s">
        <v>84</v>
      </c>
      <c r="AV695" t="s">
        <v>84</v>
      </c>
      <c r="AX695" t="s">
        <v>84</v>
      </c>
      <c r="AZ695" t="s">
        <v>84</v>
      </c>
      <c r="BB695" t="s">
        <v>84</v>
      </c>
      <c r="BD695">
        <v>9182</v>
      </c>
      <c r="BE695" t="s">
        <v>84</v>
      </c>
      <c r="BF695" t="s">
        <v>84</v>
      </c>
      <c r="BH695" t="s">
        <v>84</v>
      </c>
      <c r="BI695" t="s">
        <v>84</v>
      </c>
      <c r="BJ695" t="s">
        <v>84</v>
      </c>
      <c r="BK695" t="s">
        <v>84</v>
      </c>
      <c r="BM695" t="s">
        <v>84</v>
      </c>
      <c r="BN695" t="s">
        <v>84</v>
      </c>
      <c r="BO695" t="s">
        <v>84</v>
      </c>
      <c r="BQ695">
        <v>0</v>
      </c>
      <c r="BR695">
        <v>1</v>
      </c>
      <c r="BS695">
        <v>1</v>
      </c>
      <c r="BT695">
        <v>1</v>
      </c>
      <c r="BU695">
        <v>420</v>
      </c>
      <c r="BV695">
        <f>IF(テーブル1[[#This Row],[出発地施設緯度.世界測地系.]]="NA",テーブル1[[#This Row],[Olat]],テーブル1[[#This Row],[出発地施設緯度.世界測地系.]])</f>
        <v>35.509797360123898</v>
      </c>
      <c r="BW695">
        <f>IF(テーブル1[[#This Row],[出発地施設経度.世界測地系.]]="NA",テーブル1[[#This Row],[Olon]],テーブル1[[#This Row],[出発地施設経度.世界測地系.]])</f>
        <v>139.574587792161</v>
      </c>
      <c r="BX695">
        <f>IF(テーブル1[[#This Row],[到着地施設緯度.世界測地系.]]="NA",テーブル1[[#This Row],[Dlat]],テーブル1[[#This Row],[到着地施設緯度.世界測地系.]])</f>
        <v>35.3689384503733</v>
      </c>
      <c r="BY695">
        <f>IF(テーブル1[[#This Row],[到着地施設経度.世界測地系.]]="NA",テーブル1[[#This Row],[Dlon]],テーブル1[[#This Row],[到着地施設経度.世界測地系.]])</f>
        <v>139.415656177383</v>
      </c>
      <c r="BZ695" t="s">
        <v>84</v>
      </c>
      <c r="CA695" t="s">
        <v>84</v>
      </c>
      <c r="CB695" t="s">
        <v>84</v>
      </c>
      <c r="CC695" t="s">
        <v>84</v>
      </c>
      <c r="CD695">
        <v>35.509797360123898</v>
      </c>
      <c r="CE695">
        <v>139.574587792161</v>
      </c>
      <c r="CF695">
        <v>35.3689384503733</v>
      </c>
      <c r="CG695">
        <v>139.415656177383</v>
      </c>
    </row>
    <row r="696" spans="1:85" x14ac:dyDescent="0.4">
      <c r="B696">
        <v>224159</v>
      </c>
      <c r="C696" t="s">
        <v>149</v>
      </c>
      <c r="D696">
        <v>100</v>
      </c>
      <c r="E696" t="s">
        <v>101</v>
      </c>
      <c r="F696" s="1">
        <v>39800.379606481481</v>
      </c>
      <c r="G696" s="1">
        <v>39800.443749999999</v>
      </c>
      <c r="H696">
        <v>5542</v>
      </c>
      <c r="I696" t="str">
        <f>テーブル1[[#This Row],[出発地緯度]]&amp;","&amp;テーブル1[[#This Row],[出発地経度]]</f>
        <v>35.5099368443626,139.574539589742</v>
      </c>
      <c r="J696" t="str">
        <f>テーブル1[[#This Row],[到着地緯度]]&amp;","&amp;テーブル1[[#This Row],[到着地経度]]</f>
        <v>35.3686649787806,139.415607893985</v>
      </c>
      <c r="M696" t="s">
        <v>82</v>
      </c>
      <c r="N696" t="s">
        <v>83</v>
      </c>
      <c r="O696" t="s">
        <v>82</v>
      </c>
      <c r="P696" t="s">
        <v>83</v>
      </c>
      <c r="Q696" t="s">
        <v>82</v>
      </c>
      <c r="R696" t="s">
        <v>100</v>
      </c>
      <c r="AB696">
        <v>210</v>
      </c>
      <c r="AC696" s="1">
        <v>39800.401828703703</v>
      </c>
      <c r="AD696">
        <v>420</v>
      </c>
      <c r="AE696" s="1">
        <v>39800.405451388891</v>
      </c>
      <c r="AF696">
        <v>210</v>
      </c>
      <c r="AG696" s="1">
        <v>39800.412569444445</v>
      </c>
      <c r="AH696">
        <v>420</v>
      </c>
      <c r="AI696" s="1">
        <v>39800.423148148147</v>
      </c>
      <c r="AJ696">
        <v>240</v>
      </c>
      <c r="AK696" s="1">
        <v>39800.429236111115</v>
      </c>
      <c r="AL696" t="s">
        <v>84</v>
      </c>
      <c r="AN696" t="s">
        <v>84</v>
      </c>
      <c r="AP696" t="s">
        <v>84</v>
      </c>
      <c r="AR696" t="s">
        <v>84</v>
      </c>
      <c r="AT696" t="s">
        <v>84</v>
      </c>
      <c r="AV696" t="s">
        <v>84</v>
      </c>
      <c r="AX696" t="s">
        <v>84</v>
      </c>
      <c r="AZ696" t="s">
        <v>84</v>
      </c>
      <c r="BB696" t="s">
        <v>84</v>
      </c>
      <c r="BD696">
        <v>9952</v>
      </c>
      <c r="BE696" t="s">
        <v>84</v>
      </c>
      <c r="BF696" t="s">
        <v>84</v>
      </c>
      <c r="BH696" t="s">
        <v>84</v>
      </c>
      <c r="BI696" t="s">
        <v>84</v>
      </c>
      <c r="BJ696" t="s">
        <v>84</v>
      </c>
      <c r="BK696" t="s">
        <v>84</v>
      </c>
      <c r="BM696" t="s">
        <v>84</v>
      </c>
      <c r="BN696" t="s">
        <v>84</v>
      </c>
      <c r="BO696" t="s">
        <v>84</v>
      </c>
      <c r="BQ696">
        <v>0</v>
      </c>
      <c r="BR696">
        <v>1</v>
      </c>
      <c r="BS696">
        <v>1</v>
      </c>
      <c r="BT696">
        <v>1</v>
      </c>
      <c r="BU696">
        <v>420</v>
      </c>
      <c r="BV696">
        <f>IF(テーブル1[[#This Row],[出発地施設緯度.世界測地系.]]="NA",テーブル1[[#This Row],[Olat]],テーブル1[[#This Row],[出発地施設緯度.世界測地系.]])</f>
        <v>35.509936844362599</v>
      </c>
      <c r="BW696">
        <f>IF(テーブル1[[#This Row],[出発地施設経度.世界測地系.]]="NA",テーブル1[[#This Row],[Olon]],テーブル1[[#This Row],[出発地施設経度.世界測地系.]])</f>
        <v>139.57453958974199</v>
      </c>
      <c r="BX696">
        <f>IF(テーブル1[[#This Row],[到着地施設緯度.世界測地系.]]="NA",テーブル1[[#This Row],[Dlat]],テーブル1[[#This Row],[到着地施設緯度.世界測地系.]])</f>
        <v>35.3686649787806</v>
      </c>
      <c r="BY696">
        <f>IF(テーブル1[[#This Row],[到着地施設経度.世界測地系.]]="NA",テーブル1[[#This Row],[Dlon]],テーブル1[[#This Row],[到着地施設経度.世界測地系.]])</f>
        <v>139.415607893985</v>
      </c>
      <c r="BZ696" t="s">
        <v>84</v>
      </c>
      <c r="CA696" t="s">
        <v>84</v>
      </c>
      <c r="CB696" t="s">
        <v>84</v>
      </c>
      <c r="CC696" t="s">
        <v>84</v>
      </c>
      <c r="CD696">
        <v>35.509936844362599</v>
      </c>
      <c r="CE696">
        <v>139.57453958974199</v>
      </c>
      <c r="CF696">
        <v>35.3686649787806</v>
      </c>
      <c r="CG696">
        <v>139.415607893985</v>
      </c>
    </row>
    <row r="697" spans="1:85" x14ac:dyDescent="0.4">
      <c r="B697">
        <v>225465</v>
      </c>
      <c r="C697" t="s">
        <v>149</v>
      </c>
      <c r="D697">
        <v>100</v>
      </c>
      <c r="E697" t="s">
        <v>101</v>
      </c>
      <c r="F697" s="1">
        <v>39804.373113425929</v>
      </c>
      <c r="G697" s="1">
        <v>39804.44189814815</v>
      </c>
      <c r="H697">
        <v>5943</v>
      </c>
      <c r="I697" t="str">
        <f>テーブル1[[#This Row],[出発地緯度]]&amp;","&amp;テーブル1[[#This Row],[出発地経度]]</f>
        <v>35.510494786183,139.574625356927</v>
      </c>
      <c r="J697" t="str">
        <f>テーブル1[[#This Row],[到着地緯度]]&amp;","&amp;テーブル1[[#This Row],[到着地経度]]</f>
        <v>35.3689492492182,139.415656176885</v>
      </c>
      <c r="M697" t="s">
        <v>82</v>
      </c>
      <c r="N697" t="s">
        <v>83</v>
      </c>
      <c r="O697" t="s">
        <v>82</v>
      </c>
      <c r="P697" t="s">
        <v>83</v>
      </c>
      <c r="Q697" t="s">
        <v>82</v>
      </c>
      <c r="R697" t="s">
        <v>100</v>
      </c>
      <c r="AB697">
        <v>210</v>
      </c>
      <c r="AC697" s="1">
        <v>39804.389918981484</v>
      </c>
      <c r="AD697">
        <v>420</v>
      </c>
      <c r="AE697" s="1">
        <v>39804.400706018518</v>
      </c>
      <c r="AF697">
        <v>210</v>
      </c>
      <c r="AG697" s="1">
        <v>39804.413842592592</v>
      </c>
      <c r="AH697">
        <v>420</v>
      </c>
      <c r="AI697" s="1">
        <v>39804.423958333333</v>
      </c>
      <c r="AJ697">
        <v>240</v>
      </c>
      <c r="AK697" s="1">
        <v>39804.43613425926</v>
      </c>
      <c r="AL697" t="s">
        <v>84</v>
      </c>
      <c r="AN697" t="s">
        <v>84</v>
      </c>
      <c r="AP697" t="s">
        <v>84</v>
      </c>
      <c r="AR697" t="s">
        <v>84</v>
      </c>
      <c r="AT697" t="s">
        <v>84</v>
      </c>
      <c r="AV697" t="s">
        <v>84</v>
      </c>
      <c r="AX697" t="s">
        <v>84</v>
      </c>
      <c r="AZ697" t="s">
        <v>84</v>
      </c>
      <c r="BB697" t="s">
        <v>84</v>
      </c>
      <c r="BD697">
        <v>10996</v>
      </c>
      <c r="BE697" t="s">
        <v>84</v>
      </c>
      <c r="BF697" t="s">
        <v>84</v>
      </c>
      <c r="BH697" t="s">
        <v>84</v>
      </c>
      <c r="BI697" t="s">
        <v>84</v>
      </c>
      <c r="BJ697" t="s">
        <v>84</v>
      </c>
      <c r="BK697" t="s">
        <v>84</v>
      </c>
      <c r="BM697" t="s">
        <v>84</v>
      </c>
      <c r="BN697" t="s">
        <v>84</v>
      </c>
      <c r="BO697" t="s">
        <v>84</v>
      </c>
      <c r="BQ697">
        <v>0</v>
      </c>
      <c r="BR697">
        <v>1</v>
      </c>
      <c r="BS697">
        <v>1</v>
      </c>
      <c r="BT697">
        <v>1</v>
      </c>
      <c r="BU697">
        <v>420</v>
      </c>
      <c r="BV697">
        <f>IF(テーブル1[[#This Row],[出発地施設緯度.世界測地系.]]="NA",テーブル1[[#This Row],[Olat]],テーブル1[[#This Row],[出発地施設緯度.世界測地系.]])</f>
        <v>35.510494786183003</v>
      </c>
      <c r="BW697">
        <f>IF(テーブル1[[#This Row],[出発地施設経度.世界測地系.]]="NA",テーブル1[[#This Row],[Olon]],テーブル1[[#This Row],[出発地施設経度.世界測地系.]])</f>
        <v>139.57462535692699</v>
      </c>
      <c r="BX697">
        <f>IF(テーブル1[[#This Row],[到着地施設緯度.世界測地系.]]="NA",テーブル1[[#This Row],[Dlat]],テーブル1[[#This Row],[到着地施設緯度.世界測地系.]])</f>
        <v>35.368949249218197</v>
      </c>
      <c r="BY697">
        <f>IF(テーブル1[[#This Row],[到着地施設経度.世界測地系.]]="NA",テーブル1[[#This Row],[Dlon]],テーブル1[[#This Row],[到着地施設経度.世界測地系.]])</f>
        <v>139.41565617688499</v>
      </c>
      <c r="BZ697" t="s">
        <v>84</v>
      </c>
      <c r="CA697" t="s">
        <v>84</v>
      </c>
      <c r="CB697" t="s">
        <v>84</v>
      </c>
      <c r="CC697" t="s">
        <v>84</v>
      </c>
      <c r="CD697">
        <v>35.510494786183003</v>
      </c>
      <c r="CE697">
        <v>139.57462535692699</v>
      </c>
      <c r="CF697">
        <v>35.368949249218197</v>
      </c>
      <c r="CG697">
        <v>139.41565617688499</v>
      </c>
    </row>
    <row r="698" spans="1:85" x14ac:dyDescent="0.4">
      <c r="B698">
        <v>210645</v>
      </c>
      <c r="C698" t="s">
        <v>149</v>
      </c>
      <c r="D698">
        <v>600</v>
      </c>
      <c r="E698" t="s">
        <v>92</v>
      </c>
      <c r="F698" s="1">
        <v>39793.774537037039</v>
      </c>
      <c r="G698" s="1">
        <v>39793.853738425925</v>
      </c>
      <c r="H698">
        <v>6843</v>
      </c>
      <c r="I698" t="str">
        <f>テーブル1[[#This Row],[出発地緯度]]&amp;","&amp;テーブル1[[#This Row],[出発地経度]]</f>
        <v>35.3954387666971,139.464365111896</v>
      </c>
      <c r="J698" t="str">
        <f>テーブル1[[#This Row],[到着地緯度]]&amp;","&amp;テーブル1[[#This Row],[到着地経度]]</f>
        <v>35.3955996635438,139.465169837656</v>
      </c>
      <c r="M698" t="s">
        <v>100</v>
      </c>
      <c r="N698" t="s">
        <v>82</v>
      </c>
      <c r="AB698">
        <v>420</v>
      </c>
      <c r="AC698" s="1">
        <v>39793.778287037036</v>
      </c>
      <c r="AD698" t="s">
        <v>84</v>
      </c>
      <c r="AF698" t="s">
        <v>84</v>
      </c>
      <c r="AH698" t="s">
        <v>84</v>
      </c>
      <c r="AJ698" t="s">
        <v>84</v>
      </c>
      <c r="AL698" t="s">
        <v>84</v>
      </c>
      <c r="AN698" t="s">
        <v>84</v>
      </c>
      <c r="AP698" t="s">
        <v>84</v>
      </c>
      <c r="AR698" t="s">
        <v>84</v>
      </c>
      <c r="AT698" t="s">
        <v>84</v>
      </c>
      <c r="AV698" t="s">
        <v>84</v>
      </c>
      <c r="AX698" t="s">
        <v>84</v>
      </c>
      <c r="AZ698" t="s">
        <v>84</v>
      </c>
      <c r="BB698" t="s">
        <v>84</v>
      </c>
      <c r="BD698">
        <v>8237</v>
      </c>
      <c r="BE698" t="s">
        <v>84</v>
      </c>
      <c r="BF698" t="s">
        <v>84</v>
      </c>
      <c r="BH698" t="s">
        <v>84</v>
      </c>
      <c r="BI698" t="s">
        <v>84</v>
      </c>
      <c r="BJ698" t="s">
        <v>84</v>
      </c>
      <c r="BK698" t="s">
        <v>84</v>
      </c>
      <c r="BM698" t="s">
        <v>84</v>
      </c>
      <c r="BN698" t="s">
        <v>84</v>
      </c>
      <c r="BO698" t="s">
        <v>84</v>
      </c>
      <c r="BQ698">
        <v>0</v>
      </c>
      <c r="BR698">
        <v>1</v>
      </c>
      <c r="BS698">
        <v>1</v>
      </c>
      <c r="BT698">
        <v>1</v>
      </c>
      <c r="BU698">
        <v>240</v>
      </c>
      <c r="BV698">
        <f>IF(テーブル1[[#This Row],[出発地施設緯度.世界測地系.]]="NA",テーブル1[[#This Row],[Olat]],テーブル1[[#This Row],[出発地施設緯度.世界測地系.]])</f>
        <v>35.395438766697097</v>
      </c>
      <c r="BW698">
        <f>IF(テーブル1[[#This Row],[出発地施設経度.世界測地系.]]="NA",テーブル1[[#This Row],[Olon]],テーブル1[[#This Row],[出発地施設経度.世界測地系.]])</f>
        <v>139.464365111896</v>
      </c>
      <c r="BX698">
        <f>IF(テーブル1[[#This Row],[到着地施設緯度.世界測地系.]]="NA",テーブル1[[#This Row],[Dlat]],テーブル1[[#This Row],[到着地施設緯度.世界測地系.]])</f>
        <v>35.395599663543798</v>
      </c>
      <c r="BY698">
        <f>IF(テーブル1[[#This Row],[到着地施設経度.世界測地系.]]="NA",テーブル1[[#This Row],[Dlon]],テーブル1[[#This Row],[到着地施設経度.世界測地系.]])</f>
        <v>139.46516983765599</v>
      </c>
      <c r="BZ698" t="s">
        <v>84</v>
      </c>
      <c r="CA698" t="s">
        <v>84</v>
      </c>
      <c r="CB698" t="s">
        <v>84</v>
      </c>
      <c r="CC698" t="s">
        <v>84</v>
      </c>
      <c r="CD698">
        <v>35.395438766697097</v>
      </c>
      <c r="CE698">
        <v>139.464365111896</v>
      </c>
      <c r="CF698">
        <v>35.395599663543798</v>
      </c>
      <c r="CG698">
        <v>139.46516983765599</v>
      </c>
    </row>
    <row r="699" spans="1:85" x14ac:dyDescent="0.4">
      <c r="A699">
        <v>1</v>
      </c>
      <c r="B699">
        <v>211819</v>
      </c>
      <c r="C699" t="s">
        <v>149</v>
      </c>
      <c r="D699">
        <v>600</v>
      </c>
      <c r="E699" t="s">
        <v>92</v>
      </c>
      <c r="F699" s="1">
        <v>39795.739745370367</v>
      </c>
      <c r="G699" s="1">
        <v>39795.821296296293</v>
      </c>
      <c r="H699">
        <v>7046</v>
      </c>
      <c r="I699" t="str">
        <f>テーブル1[[#This Row],[出発地緯度]]&amp;","&amp;テーブル1[[#This Row],[出発地経度]]</f>
        <v>35.368359110936,139.415575810734</v>
      </c>
      <c r="J699" t="str">
        <f>テーブル1[[#This Row],[到着地緯度]]&amp;","&amp;テーブル1[[#This Row],[到着地経度]]</f>
        <v>35.6550068180022,139.339266848929</v>
      </c>
      <c r="M699" t="s">
        <v>100</v>
      </c>
      <c r="N699" t="s">
        <v>83</v>
      </c>
      <c r="O699" t="s">
        <v>82</v>
      </c>
      <c r="P699" t="s">
        <v>83</v>
      </c>
      <c r="AB699">
        <v>210</v>
      </c>
      <c r="AC699" s="1">
        <v>39795.757592592592</v>
      </c>
      <c r="AD699">
        <v>420</v>
      </c>
      <c r="AE699" s="1">
        <v>39795.785069444442</v>
      </c>
      <c r="AF699">
        <v>210</v>
      </c>
      <c r="AG699" s="1">
        <v>39795.80363425926</v>
      </c>
      <c r="AH699" t="s">
        <v>84</v>
      </c>
      <c r="AJ699" t="s">
        <v>84</v>
      </c>
      <c r="AL699" t="s">
        <v>84</v>
      </c>
      <c r="AN699" t="s">
        <v>84</v>
      </c>
      <c r="AP699" t="s">
        <v>84</v>
      </c>
      <c r="AR699" t="s">
        <v>84</v>
      </c>
      <c r="AT699" t="s">
        <v>84</v>
      </c>
      <c r="AV699" t="s">
        <v>84</v>
      </c>
      <c r="AX699" t="s">
        <v>84</v>
      </c>
      <c r="AZ699" t="s">
        <v>84</v>
      </c>
      <c r="BB699" t="s">
        <v>84</v>
      </c>
      <c r="BD699">
        <v>8869</v>
      </c>
      <c r="BE699" t="s">
        <v>84</v>
      </c>
      <c r="BF699" t="s">
        <v>84</v>
      </c>
      <c r="BH699" t="s">
        <v>84</v>
      </c>
      <c r="BI699" t="s">
        <v>84</v>
      </c>
      <c r="BJ699" t="s">
        <v>84</v>
      </c>
      <c r="BK699" t="s">
        <v>84</v>
      </c>
      <c r="BM699" t="s">
        <v>84</v>
      </c>
      <c r="BN699" t="s">
        <v>84</v>
      </c>
      <c r="BO699" t="s">
        <v>84</v>
      </c>
      <c r="BQ699">
        <v>0</v>
      </c>
      <c r="BR699">
        <v>1</v>
      </c>
      <c r="BS699">
        <v>1</v>
      </c>
      <c r="BT699">
        <v>1</v>
      </c>
      <c r="BU699">
        <v>240</v>
      </c>
      <c r="BV699">
        <f>IF(テーブル1[[#This Row],[出発地施設緯度.世界測地系.]]="NA",テーブル1[[#This Row],[Olat]],テーブル1[[#This Row],[出発地施設緯度.世界測地系.]])</f>
        <v>35.368359110935998</v>
      </c>
      <c r="BW699">
        <f>IF(テーブル1[[#This Row],[出発地施設経度.世界測地系.]]="NA",テーブル1[[#This Row],[Olon]],テーブル1[[#This Row],[出発地施設経度.世界測地系.]])</f>
        <v>139.415575810734</v>
      </c>
      <c r="BX699">
        <f>IF(テーブル1[[#This Row],[到着地施設緯度.世界測地系.]]="NA",テーブル1[[#This Row],[Dlat]],テーブル1[[#This Row],[到着地施設緯度.世界測地系.]])</f>
        <v>35.6550068180022</v>
      </c>
      <c r="BY699">
        <f>IF(テーブル1[[#This Row],[到着地施設経度.世界測地系.]]="NA",テーブル1[[#This Row],[Dlon]],テーブル1[[#This Row],[到着地施設経度.世界測地系.]])</f>
        <v>139.33926684892899</v>
      </c>
      <c r="BZ699" t="s">
        <v>84</v>
      </c>
      <c r="CA699" t="s">
        <v>84</v>
      </c>
      <c r="CB699" t="s">
        <v>84</v>
      </c>
      <c r="CC699" t="s">
        <v>84</v>
      </c>
      <c r="CD699">
        <v>35.368359110935998</v>
      </c>
      <c r="CE699">
        <v>139.415575810734</v>
      </c>
      <c r="CF699">
        <v>35.6550068180022</v>
      </c>
      <c r="CG699">
        <v>139.33926684892899</v>
      </c>
    </row>
    <row r="700" spans="1:85" x14ac:dyDescent="0.4">
      <c r="B700">
        <v>212695</v>
      </c>
      <c r="C700" t="s">
        <v>149</v>
      </c>
      <c r="D700">
        <v>600</v>
      </c>
      <c r="E700" t="s">
        <v>92</v>
      </c>
      <c r="F700" s="1">
        <v>39797.764282407406</v>
      </c>
      <c r="G700" s="1">
        <v>39797.784444444442</v>
      </c>
      <c r="H700">
        <v>1742</v>
      </c>
      <c r="I700" t="str">
        <f>テーブル1[[#This Row],[出発地緯度]]&amp;","&amp;テーブル1[[#This Row],[出発地経度]]</f>
        <v>35.3735465208884,139.430735612862</v>
      </c>
      <c r="J700" t="str">
        <f>テーブル1[[#This Row],[到着地緯度]]&amp;","&amp;テーブル1[[#This Row],[到着地経度]]</f>
        <v>35.3957498458872,139.465078638314</v>
      </c>
      <c r="M700" t="s">
        <v>100</v>
      </c>
      <c r="N700" t="s">
        <v>82</v>
      </c>
      <c r="AB700">
        <v>420</v>
      </c>
      <c r="AC700" s="1">
        <v>39797.782858796294</v>
      </c>
      <c r="AD700" t="s">
        <v>84</v>
      </c>
      <c r="AF700" t="s">
        <v>84</v>
      </c>
      <c r="AH700" t="s">
        <v>84</v>
      </c>
      <c r="AJ700" t="s">
        <v>84</v>
      </c>
      <c r="AL700" t="s">
        <v>84</v>
      </c>
      <c r="AN700" t="s">
        <v>84</v>
      </c>
      <c r="AP700" t="s">
        <v>84</v>
      </c>
      <c r="AR700" t="s">
        <v>84</v>
      </c>
      <c r="AT700" t="s">
        <v>84</v>
      </c>
      <c r="AV700" t="s">
        <v>84</v>
      </c>
      <c r="AX700" t="s">
        <v>84</v>
      </c>
      <c r="AZ700" t="s">
        <v>84</v>
      </c>
      <c r="BB700" t="s">
        <v>84</v>
      </c>
      <c r="BD700">
        <v>9271</v>
      </c>
      <c r="BE700" t="s">
        <v>84</v>
      </c>
      <c r="BF700" t="s">
        <v>84</v>
      </c>
      <c r="BH700" t="s">
        <v>84</v>
      </c>
      <c r="BI700" t="s">
        <v>84</v>
      </c>
      <c r="BJ700" t="s">
        <v>84</v>
      </c>
      <c r="BK700" t="s">
        <v>84</v>
      </c>
      <c r="BM700" t="s">
        <v>84</v>
      </c>
      <c r="BN700" t="s">
        <v>84</v>
      </c>
      <c r="BO700" t="s">
        <v>84</v>
      </c>
      <c r="BQ700">
        <v>0</v>
      </c>
      <c r="BR700">
        <v>1</v>
      </c>
      <c r="BS700">
        <v>1</v>
      </c>
      <c r="BT700">
        <v>1</v>
      </c>
      <c r="BU700">
        <v>240</v>
      </c>
      <c r="BV700">
        <f>IF(テーブル1[[#This Row],[出発地施設緯度.世界測地系.]]="NA",テーブル1[[#This Row],[Olat]],テーブル1[[#This Row],[出発地施設緯度.世界測地系.]])</f>
        <v>35.373546520888397</v>
      </c>
      <c r="BW700">
        <f>IF(テーブル1[[#This Row],[出発地施設経度.世界測地系.]]="NA",テーブル1[[#This Row],[Olon]],テーブル1[[#This Row],[出発地施設経度.世界測地系.]])</f>
        <v>139.43073561286201</v>
      </c>
      <c r="BX700">
        <f>IF(テーブル1[[#This Row],[到着地施設緯度.世界測地系.]]="NA",テーブル1[[#This Row],[Dlat]],テーブル1[[#This Row],[到着地施設緯度.世界測地系.]])</f>
        <v>35.395749845887202</v>
      </c>
      <c r="BY700">
        <f>IF(テーブル1[[#This Row],[到着地施設経度.世界測地系.]]="NA",テーブル1[[#This Row],[Dlon]],テーブル1[[#This Row],[到着地施設経度.世界測地系.]])</f>
        <v>139.465078638314</v>
      </c>
      <c r="BZ700" t="s">
        <v>84</v>
      </c>
      <c r="CA700" t="s">
        <v>84</v>
      </c>
      <c r="CB700" t="s">
        <v>84</v>
      </c>
      <c r="CC700" t="s">
        <v>84</v>
      </c>
      <c r="CD700">
        <v>35.373546520888397</v>
      </c>
      <c r="CE700">
        <v>139.43073561286201</v>
      </c>
      <c r="CF700">
        <v>35.395749845887202</v>
      </c>
      <c r="CG700">
        <v>139.465078638314</v>
      </c>
    </row>
    <row r="701" spans="1:85" x14ac:dyDescent="0.4">
      <c r="B701">
        <v>211068</v>
      </c>
      <c r="C701" t="s">
        <v>149</v>
      </c>
      <c r="D701">
        <v>500</v>
      </c>
      <c r="E701" t="s">
        <v>90</v>
      </c>
      <c r="F701" s="1">
        <v>39794.635567129626</v>
      </c>
      <c r="G701" s="1">
        <v>39794.670486111114</v>
      </c>
      <c r="H701">
        <v>3017</v>
      </c>
      <c r="I701" t="str">
        <f>テーブル1[[#This Row],[出発地緯度]]&amp;","&amp;テーブル1[[#This Row],[出発地経度]]</f>
        <v>35.3712880888201,139.420795242395</v>
      </c>
      <c r="J701" t="str">
        <f>テーブル1[[#This Row],[到着地緯度]]&amp;","&amp;テーブル1[[#This Row],[到着地経度]]</f>
        <v>35.5423862226464,139.445675497599</v>
      </c>
      <c r="M701" t="s">
        <v>100</v>
      </c>
      <c r="N701" t="s">
        <v>82</v>
      </c>
      <c r="O701" t="s">
        <v>83</v>
      </c>
      <c r="P701" t="s">
        <v>82</v>
      </c>
      <c r="AB701">
        <v>420</v>
      </c>
      <c r="AC701" s="1">
        <v>39794.647499999999</v>
      </c>
      <c r="AD701">
        <v>210</v>
      </c>
      <c r="AE701" s="1">
        <v>39794.654050925928</v>
      </c>
      <c r="AF701">
        <v>420</v>
      </c>
      <c r="AG701" s="1">
        <v>39794.667361111111</v>
      </c>
      <c r="AH701" t="s">
        <v>84</v>
      </c>
      <c r="AJ701" t="s">
        <v>84</v>
      </c>
      <c r="AL701" t="s">
        <v>84</v>
      </c>
      <c r="AN701" t="s">
        <v>84</v>
      </c>
      <c r="AP701" t="s">
        <v>84</v>
      </c>
      <c r="AR701" t="s">
        <v>84</v>
      </c>
      <c r="AT701" t="s">
        <v>84</v>
      </c>
      <c r="AV701" t="s">
        <v>84</v>
      </c>
      <c r="AX701" t="s">
        <v>84</v>
      </c>
      <c r="AZ701" t="s">
        <v>84</v>
      </c>
      <c r="BB701" t="s">
        <v>84</v>
      </c>
      <c r="BD701">
        <v>8454</v>
      </c>
      <c r="BE701" t="s">
        <v>84</v>
      </c>
      <c r="BF701" t="s">
        <v>84</v>
      </c>
      <c r="BH701" t="s">
        <v>84</v>
      </c>
      <c r="BI701" t="s">
        <v>84</v>
      </c>
      <c r="BJ701" t="s">
        <v>84</v>
      </c>
      <c r="BK701" t="s">
        <v>84</v>
      </c>
      <c r="BM701" t="s">
        <v>84</v>
      </c>
      <c r="BN701" t="s">
        <v>84</v>
      </c>
      <c r="BO701" t="s">
        <v>84</v>
      </c>
      <c r="BQ701">
        <v>0</v>
      </c>
      <c r="BR701">
        <v>1</v>
      </c>
      <c r="BS701">
        <v>1</v>
      </c>
      <c r="BT701">
        <v>1</v>
      </c>
      <c r="BU701">
        <v>240</v>
      </c>
      <c r="BV701">
        <f>IF(テーブル1[[#This Row],[出発地施設緯度.世界測地系.]]="NA",テーブル1[[#This Row],[Olat]],テーブル1[[#This Row],[出発地施設緯度.世界測地系.]])</f>
        <v>35.371288088820101</v>
      </c>
      <c r="BW701">
        <f>IF(テーブル1[[#This Row],[出発地施設経度.世界測地系.]]="NA",テーブル1[[#This Row],[Olon]],テーブル1[[#This Row],[出発地施設経度.世界測地系.]])</f>
        <v>139.420795242395</v>
      </c>
      <c r="BX701">
        <f>IF(テーブル1[[#This Row],[到着地施設緯度.世界測地系.]]="NA",テーブル1[[#This Row],[Dlat]],テーブル1[[#This Row],[到着地施設緯度.世界測地系.]])</f>
        <v>35.5423862226464</v>
      </c>
      <c r="BY701">
        <f>IF(テーブル1[[#This Row],[到着地施設経度.世界測地系.]]="NA",テーブル1[[#This Row],[Dlon]],テーブル1[[#This Row],[到着地施設経度.世界測地系.]])</f>
        <v>139.44567549759901</v>
      </c>
      <c r="BZ701" t="s">
        <v>84</v>
      </c>
      <c r="CA701" t="s">
        <v>84</v>
      </c>
      <c r="CB701" t="s">
        <v>84</v>
      </c>
      <c r="CC701" t="s">
        <v>84</v>
      </c>
      <c r="CD701">
        <v>35.371288088820101</v>
      </c>
      <c r="CE701">
        <v>139.420795242395</v>
      </c>
      <c r="CF701">
        <v>35.5423862226464</v>
      </c>
      <c r="CG701">
        <v>139.44567549759901</v>
      </c>
    </row>
    <row r="702" spans="1:85" x14ac:dyDescent="0.4">
      <c r="A702">
        <v>1</v>
      </c>
      <c r="B702">
        <v>211411</v>
      </c>
      <c r="C702" t="s">
        <v>144</v>
      </c>
      <c r="D702">
        <v>999</v>
      </c>
      <c r="E702" t="s">
        <v>86</v>
      </c>
      <c r="F702" s="1">
        <v>39795.393310185187</v>
      </c>
      <c r="G702" s="1">
        <v>39795.460324074076</v>
      </c>
      <c r="H702">
        <v>5790</v>
      </c>
      <c r="I702" t="str">
        <f>テーブル1[[#This Row],[出発地緯度]]&amp;","&amp;テーブル1[[#This Row],[出発地経度]]</f>
        <v>35.3903478055302,139.567088415241</v>
      </c>
      <c r="J702" t="str">
        <f>テーブル1[[#This Row],[到着地緯度]]&amp;","&amp;テーブル1[[#This Row],[到着地経度]]</f>
        <v>35.2559583909017,139.155519483863</v>
      </c>
      <c r="M702" t="s">
        <v>82</v>
      </c>
      <c r="N702" t="s">
        <v>83</v>
      </c>
      <c r="AB702">
        <v>210</v>
      </c>
      <c r="AC702" s="1">
        <v>39795.415949074071</v>
      </c>
      <c r="AD702" t="s">
        <v>84</v>
      </c>
      <c r="AF702" t="s">
        <v>84</v>
      </c>
      <c r="AH702" t="s">
        <v>84</v>
      </c>
      <c r="AJ702" t="s">
        <v>84</v>
      </c>
      <c r="AL702" t="s">
        <v>84</v>
      </c>
      <c r="AN702" t="s">
        <v>84</v>
      </c>
      <c r="AP702" t="s">
        <v>84</v>
      </c>
      <c r="AR702" t="s">
        <v>84</v>
      </c>
      <c r="AT702" t="s">
        <v>84</v>
      </c>
      <c r="AV702" t="s">
        <v>84</v>
      </c>
      <c r="AX702" t="s">
        <v>84</v>
      </c>
      <c r="AZ702" t="s">
        <v>84</v>
      </c>
      <c r="BB702" t="s">
        <v>84</v>
      </c>
      <c r="BD702">
        <v>8618</v>
      </c>
      <c r="BE702" t="s">
        <v>84</v>
      </c>
      <c r="BF702" t="s">
        <v>84</v>
      </c>
      <c r="BH702" t="s">
        <v>84</v>
      </c>
      <c r="BI702" t="s">
        <v>84</v>
      </c>
      <c r="BJ702" t="s">
        <v>84</v>
      </c>
      <c r="BK702" t="s">
        <v>84</v>
      </c>
      <c r="BM702" t="s">
        <v>84</v>
      </c>
      <c r="BN702" t="s">
        <v>84</v>
      </c>
      <c r="BO702" t="s">
        <v>84</v>
      </c>
      <c r="BQ702">
        <v>0</v>
      </c>
      <c r="BR702">
        <v>1</v>
      </c>
      <c r="BS702">
        <v>1</v>
      </c>
      <c r="BT702">
        <v>1</v>
      </c>
      <c r="BU702">
        <v>420</v>
      </c>
      <c r="BV702">
        <f>IF(テーブル1[[#This Row],[出発地施設緯度.世界測地系.]]="NA",テーブル1[[#This Row],[Olat]],テーブル1[[#This Row],[出発地施設緯度.世界測地系.]])</f>
        <v>35.390347805530197</v>
      </c>
      <c r="BW702">
        <f>IF(テーブル1[[#This Row],[出発地施設経度.世界測地系.]]="NA",テーブル1[[#This Row],[Olon]],テーブル1[[#This Row],[出発地施設経度.世界測地系.]])</f>
        <v>139.56708841524099</v>
      </c>
      <c r="BX702">
        <f>IF(テーブル1[[#This Row],[到着地施設緯度.世界測地系.]]="NA",テーブル1[[#This Row],[Dlat]],テーブル1[[#This Row],[到着地施設緯度.世界測地系.]])</f>
        <v>35.255958390901696</v>
      </c>
      <c r="BY702">
        <f>IF(テーブル1[[#This Row],[到着地施設経度.世界測地系.]]="NA",テーブル1[[#This Row],[Dlon]],テーブル1[[#This Row],[到着地施設経度.世界測地系.]])</f>
        <v>139.155519483863</v>
      </c>
      <c r="BZ702" t="s">
        <v>84</v>
      </c>
      <c r="CA702" t="s">
        <v>84</v>
      </c>
      <c r="CB702" t="s">
        <v>84</v>
      </c>
      <c r="CC702" t="s">
        <v>84</v>
      </c>
      <c r="CD702">
        <v>35.390347805530197</v>
      </c>
      <c r="CE702">
        <v>139.56708841524099</v>
      </c>
      <c r="CF702">
        <v>35.255958390901696</v>
      </c>
      <c r="CG702">
        <v>139.155519483863</v>
      </c>
    </row>
    <row r="703" spans="1:85" x14ac:dyDescent="0.4">
      <c r="B703">
        <v>223597</v>
      </c>
      <c r="C703" t="s">
        <v>144</v>
      </c>
      <c r="D703">
        <v>999</v>
      </c>
      <c r="E703" t="s">
        <v>86</v>
      </c>
      <c r="F703" s="1">
        <v>39798.677233796298</v>
      </c>
      <c r="G703" s="1">
        <v>39798.751354166663</v>
      </c>
      <c r="H703">
        <v>6404</v>
      </c>
      <c r="I703" t="str">
        <f>テーブル1[[#This Row],[出発地緯度]]&amp;","&amp;テーブル1[[#This Row],[出発地経度]]</f>
        <v>35.4446464923159,139.635479435151</v>
      </c>
      <c r="J703" t="str">
        <f>テーブル1[[#This Row],[到着地緯度]]&amp;","&amp;テーブル1[[#This Row],[到着地経度]]</f>
        <v>35.6312853357732,139.446925400281</v>
      </c>
      <c r="M703" t="s">
        <v>82</v>
      </c>
      <c r="N703" t="s">
        <v>83</v>
      </c>
      <c r="AB703">
        <v>210</v>
      </c>
      <c r="AC703" s="1">
        <v>39798.682152777779</v>
      </c>
      <c r="AD703" t="s">
        <v>84</v>
      </c>
      <c r="AF703" t="s">
        <v>84</v>
      </c>
      <c r="AH703" t="s">
        <v>84</v>
      </c>
      <c r="AJ703" t="s">
        <v>84</v>
      </c>
      <c r="AL703" t="s">
        <v>84</v>
      </c>
      <c r="AN703" t="s">
        <v>84</v>
      </c>
      <c r="AP703" t="s">
        <v>84</v>
      </c>
      <c r="AR703" t="s">
        <v>84</v>
      </c>
      <c r="AT703" t="s">
        <v>84</v>
      </c>
      <c r="AV703" t="s">
        <v>84</v>
      </c>
      <c r="AX703" t="s">
        <v>84</v>
      </c>
      <c r="AZ703" t="s">
        <v>84</v>
      </c>
      <c r="BB703" t="s">
        <v>84</v>
      </c>
      <c r="BD703">
        <v>9510</v>
      </c>
      <c r="BE703" t="s">
        <v>84</v>
      </c>
      <c r="BF703" t="s">
        <v>84</v>
      </c>
      <c r="BH703" t="s">
        <v>84</v>
      </c>
      <c r="BI703" t="s">
        <v>84</v>
      </c>
      <c r="BJ703" t="s">
        <v>84</v>
      </c>
      <c r="BK703" t="s">
        <v>84</v>
      </c>
      <c r="BM703" t="s">
        <v>84</v>
      </c>
      <c r="BN703" t="s">
        <v>84</v>
      </c>
      <c r="BO703" t="s">
        <v>84</v>
      </c>
      <c r="BQ703">
        <v>0</v>
      </c>
      <c r="BR703">
        <v>1</v>
      </c>
      <c r="BS703">
        <v>1</v>
      </c>
      <c r="BT703">
        <v>1</v>
      </c>
      <c r="BU703">
        <v>420</v>
      </c>
      <c r="BV703">
        <f>IF(テーブル1[[#This Row],[出発地施設緯度.世界測地系.]]="NA",テーブル1[[#This Row],[Olat]],テーブル1[[#This Row],[出発地施設緯度.世界測地系.]])</f>
        <v>35.444646492315897</v>
      </c>
      <c r="BW703">
        <f>IF(テーブル1[[#This Row],[出発地施設経度.世界測地系.]]="NA",テーブル1[[#This Row],[Olon]],テーブル1[[#This Row],[出発地施設経度.世界測地系.]])</f>
        <v>139.63547943515101</v>
      </c>
      <c r="BX703">
        <f>IF(テーブル1[[#This Row],[到着地施設緯度.世界測地系.]]="NA",テーブル1[[#This Row],[Dlat]],テーブル1[[#This Row],[到着地施設緯度.世界測地系.]])</f>
        <v>35.6312853357732</v>
      </c>
      <c r="BY703">
        <f>IF(テーブル1[[#This Row],[到着地施設経度.世界測地系.]]="NA",テーブル1[[#This Row],[Dlon]],テーブル1[[#This Row],[到着地施設経度.世界測地系.]])</f>
        <v>139.446925400281</v>
      </c>
      <c r="BZ703" t="s">
        <v>84</v>
      </c>
      <c r="CA703" t="s">
        <v>84</v>
      </c>
      <c r="CB703" t="s">
        <v>84</v>
      </c>
      <c r="CC703" t="s">
        <v>84</v>
      </c>
      <c r="CD703">
        <v>35.444646492315897</v>
      </c>
      <c r="CE703">
        <v>139.63547943515101</v>
      </c>
      <c r="CF703">
        <v>35.6312853357732</v>
      </c>
      <c r="CG703">
        <v>139.446925400281</v>
      </c>
    </row>
    <row r="704" spans="1:85" x14ac:dyDescent="0.4">
      <c r="B704">
        <v>224751</v>
      </c>
      <c r="C704" t="s">
        <v>144</v>
      </c>
      <c r="D704">
        <v>999</v>
      </c>
      <c r="E704" t="s">
        <v>86</v>
      </c>
      <c r="F704" s="1">
        <v>39801.903819444444</v>
      </c>
      <c r="G704" s="1">
        <v>39801.919525462959</v>
      </c>
      <c r="H704">
        <v>1357</v>
      </c>
      <c r="I704" t="str">
        <f>テーブル1[[#This Row],[出発地緯度]]&amp;","&amp;テーブル1[[#This Row],[出発地経度]]</f>
        <v>35.4426187738753,139.633456996483</v>
      </c>
      <c r="J704" t="str">
        <f>テーブル1[[#This Row],[到着地緯度]]&amp;","&amp;テーブル1[[#This Row],[到着地経度]]</f>
        <v>35.4081684102168,139.590606041543</v>
      </c>
      <c r="M704" t="s">
        <v>82</v>
      </c>
      <c r="N704" t="s">
        <v>147</v>
      </c>
      <c r="O704" t="s">
        <v>108</v>
      </c>
      <c r="AB704">
        <v>510</v>
      </c>
      <c r="AC704" s="1">
        <v>39801.910011574073</v>
      </c>
      <c r="AD704">
        <v>500</v>
      </c>
      <c r="AE704" s="1">
        <v>39801.910104166665</v>
      </c>
      <c r="AF704" t="s">
        <v>84</v>
      </c>
      <c r="AH704" t="s">
        <v>84</v>
      </c>
      <c r="AJ704" t="s">
        <v>84</v>
      </c>
      <c r="AL704" t="s">
        <v>84</v>
      </c>
      <c r="AN704" t="s">
        <v>84</v>
      </c>
      <c r="AP704" t="s">
        <v>84</v>
      </c>
      <c r="AR704" t="s">
        <v>84</v>
      </c>
      <c r="AT704" t="s">
        <v>84</v>
      </c>
      <c r="AV704" t="s">
        <v>84</v>
      </c>
      <c r="AX704" t="s">
        <v>84</v>
      </c>
      <c r="AZ704" t="s">
        <v>84</v>
      </c>
      <c r="BB704" t="s">
        <v>84</v>
      </c>
      <c r="BD704">
        <v>10410</v>
      </c>
      <c r="BE704" t="s">
        <v>84</v>
      </c>
      <c r="BF704" t="s">
        <v>84</v>
      </c>
      <c r="BH704" t="s">
        <v>84</v>
      </c>
      <c r="BI704" t="s">
        <v>84</v>
      </c>
      <c r="BJ704" t="s">
        <v>84</v>
      </c>
      <c r="BK704" t="s">
        <v>84</v>
      </c>
      <c r="BM704" t="s">
        <v>84</v>
      </c>
      <c r="BN704" t="s">
        <v>84</v>
      </c>
      <c r="BO704" t="s">
        <v>84</v>
      </c>
      <c r="BQ704">
        <v>0</v>
      </c>
      <c r="BR704">
        <v>1</v>
      </c>
      <c r="BS704">
        <v>1</v>
      </c>
      <c r="BT704">
        <v>1</v>
      </c>
      <c r="BU704">
        <v>420</v>
      </c>
      <c r="BV704">
        <f>IF(テーブル1[[#This Row],[出発地施設緯度.世界測地系.]]="NA",テーブル1[[#This Row],[Olat]],テーブル1[[#This Row],[出発地施設緯度.世界測地系.]])</f>
        <v>35.442618773875303</v>
      </c>
      <c r="BW704">
        <f>IF(テーブル1[[#This Row],[出発地施設経度.世界測地系.]]="NA",テーブル1[[#This Row],[Olon]],テーブル1[[#This Row],[出発地施設経度.世界測地系.]])</f>
        <v>139.63345699648301</v>
      </c>
      <c r="BX704">
        <f>IF(テーブル1[[#This Row],[到着地施設緯度.世界測地系.]]="NA",テーブル1[[#This Row],[Dlat]],テーブル1[[#This Row],[到着地施設緯度.世界測地系.]])</f>
        <v>35.408168410216803</v>
      </c>
      <c r="BY704">
        <f>IF(テーブル1[[#This Row],[到着地施設経度.世界測地系.]]="NA",テーブル1[[#This Row],[Dlon]],テーブル1[[#This Row],[到着地施設経度.世界測地系.]])</f>
        <v>139.590606041543</v>
      </c>
      <c r="BZ704" t="s">
        <v>84</v>
      </c>
      <c r="CA704" t="s">
        <v>84</v>
      </c>
      <c r="CB704" t="s">
        <v>84</v>
      </c>
      <c r="CC704" t="s">
        <v>84</v>
      </c>
      <c r="CD704">
        <v>35.442618773875303</v>
      </c>
      <c r="CE704">
        <v>139.63345699648301</v>
      </c>
      <c r="CF704">
        <v>35.408168410216803</v>
      </c>
      <c r="CG704">
        <v>139.590606041543</v>
      </c>
    </row>
    <row r="705" spans="1:85" x14ac:dyDescent="0.4">
      <c r="B705">
        <v>211858</v>
      </c>
      <c r="C705" t="s">
        <v>144</v>
      </c>
      <c r="D705">
        <v>200</v>
      </c>
      <c r="E705" t="s">
        <v>88</v>
      </c>
      <c r="F705" s="1">
        <v>39795.875</v>
      </c>
      <c r="G705" s="1">
        <v>39795.951388888891</v>
      </c>
      <c r="H705">
        <v>6600</v>
      </c>
      <c r="I705" t="str">
        <f>テーブル1[[#This Row],[出発地緯度]]&amp;","&amp;テーブル1[[#This Row],[出発地経度]]</f>
        <v>35.3459272834791,139.13924379277</v>
      </c>
      <c r="J705" t="str">
        <f>テーブル1[[#This Row],[到着地緯度]]&amp;","&amp;テーブル1[[#This Row],[到着地経度]]</f>
        <v>35.3902014206655,139.567058524464</v>
      </c>
      <c r="K705" t="s">
        <v>228</v>
      </c>
      <c r="L705" t="s">
        <v>145</v>
      </c>
      <c r="M705" t="s">
        <v>83</v>
      </c>
      <c r="N705" t="s">
        <v>83</v>
      </c>
      <c r="AB705">
        <v>210</v>
      </c>
      <c r="AC705" s="1">
        <v>39795.9375</v>
      </c>
      <c r="AD705" t="s">
        <v>84</v>
      </c>
      <c r="AF705" t="s">
        <v>84</v>
      </c>
      <c r="AH705" t="s">
        <v>84</v>
      </c>
      <c r="AJ705" t="s">
        <v>84</v>
      </c>
      <c r="AL705" t="s">
        <v>84</v>
      </c>
      <c r="AN705" t="s">
        <v>84</v>
      </c>
      <c r="AP705" t="s">
        <v>84</v>
      </c>
      <c r="AR705" t="s">
        <v>84</v>
      </c>
      <c r="AT705" t="s">
        <v>84</v>
      </c>
      <c r="AV705" t="s">
        <v>84</v>
      </c>
      <c r="AX705" t="s">
        <v>84</v>
      </c>
      <c r="AZ705" t="s">
        <v>84</v>
      </c>
      <c r="BB705" t="s">
        <v>84</v>
      </c>
      <c r="BD705">
        <v>8889</v>
      </c>
      <c r="BE705">
        <v>908</v>
      </c>
      <c r="BF705">
        <v>300</v>
      </c>
      <c r="BG705" t="s">
        <v>80</v>
      </c>
      <c r="BH705">
        <v>35.342675499999999</v>
      </c>
      <c r="BI705">
        <v>139.14238570000001</v>
      </c>
      <c r="BJ705">
        <v>271</v>
      </c>
      <c r="BK705">
        <v>110</v>
      </c>
      <c r="BL705" t="s">
        <v>79</v>
      </c>
      <c r="BM705">
        <v>35.386946899999998</v>
      </c>
      <c r="BN705">
        <v>139.57023799999999</v>
      </c>
      <c r="BO705">
        <v>4</v>
      </c>
      <c r="BP705" t="s">
        <v>123</v>
      </c>
      <c r="BQ705">
        <v>1</v>
      </c>
      <c r="BR705">
        <v>3</v>
      </c>
      <c r="BS705">
        <v>1</v>
      </c>
      <c r="BT705">
        <v>1</v>
      </c>
      <c r="BU705">
        <v>210</v>
      </c>
      <c r="BV705">
        <f>IF(テーブル1[[#This Row],[出発地施設緯度.世界測地系.]]="NA",テーブル1[[#This Row],[Olat]],テーブル1[[#This Row],[出発地施設緯度.世界測地系.]])</f>
        <v>35.345927283479099</v>
      </c>
      <c r="BW705">
        <f>IF(テーブル1[[#This Row],[出発地施設経度.世界測地系.]]="NA",テーブル1[[#This Row],[Olon]],テーブル1[[#This Row],[出発地施設経度.世界測地系.]])</f>
        <v>139.13924379277</v>
      </c>
      <c r="BX705">
        <f>IF(テーブル1[[#This Row],[到着地施設緯度.世界測地系.]]="NA",テーブル1[[#This Row],[Dlat]],テーブル1[[#This Row],[到着地施設緯度.世界測地系.]])</f>
        <v>35.390201420665498</v>
      </c>
      <c r="BY705">
        <f>IF(テーブル1[[#This Row],[到着地施設経度.世界測地系.]]="NA",テーブル1[[#This Row],[Dlon]],テーブル1[[#This Row],[到着地施設経度.世界測地系.]])</f>
        <v>139.56705852446399</v>
      </c>
      <c r="BZ705">
        <v>35.345927283479099</v>
      </c>
      <c r="CA705">
        <v>139.13924379277</v>
      </c>
      <c r="CB705">
        <v>35.390201420665498</v>
      </c>
      <c r="CC705">
        <v>139.56705852446399</v>
      </c>
      <c r="CD705">
        <v>35.345179479113</v>
      </c>
      <c r="CE705">
        <v>139.14013965280299</v>
      </c>
      <c r="CF705">
        <v>35.452355183732301</v>
      </c>
      <c r="CG705">
        <v>139.390218148918</v>
      </c>
    </row>
    <row r="706" spans="1:85" x14ac:dyDescent="0.4">
      <c r="B706">
        <v>188709</v>
      </c>
      <c r="C706" t="s">
        <v>144</v>
      </c>
      <c r="D706">
        <v>200</v>
      </c>
      <c r="E706" t="s">
        <v>88</v>
      </c>
      <c r="F706" s="1">
        <v>39771.804143518515</v>
      </c>
      <c r="G706" s="1">
        <v>39771.834861111114</v>
      </c>
      <c r="H706">
        <v>2654</v>
      </c>
      <c r="I706" t="str">
        <f>テーブル1[[#This Row],[出発地緯度]]&amp;","&amp;テーブル1[[#This Row],[出発地経度]]</f>
        <v>35.4440888855399,139.63740200116</v>
      </c>
      <c r="J706" t="str">
        <f>テーブル1[[#This Row],[到着地緯度]]&amp;","&amp;テーブル1[[#This Row],[到着地経度]]</f>
        <v>35.3902014206655,139.567058524464</v>
      </c>
      <c r="K706" t="s">
        <v>135</v>
      </c>
      <c r="L706" t="s">
        <v>145</v>
      </c>
      <c r="M706" t="s">
        <v>87</v>
      </c>
      <c r="N706" t="s">
        <v>100</v>
      </c>
      <c r="AB706">
        <v>240</v>
      </c>
      <c r="AC706" s="1">
        <v>39771.819722222222</v>
      </c>
      <c r="AD706" t="s">
        <v>84</v>
      </c>
      <c r="AF706" t="s">
        <v>84</v>
      </c>
      <c r="AH706" t="s">
        <v>84</v>
      </c>
      <c r="AJ706" t="s">
        <v>84</v>
      </c>
      <c r="AL706" t="s">
        <v>84</v>
      </c>
      <c r="AN706" t="s">
        <v>84</v>
      </c>
      <c r="AP706" t="s">
        <v>84</v>
      </c>
      <c r="AR706" t="s">
        <v>84</v>
      </c>
      <c r="AT706" t="s">
        <v>84</v>
      </c>
      <c r="AV706" t="s">
        <v>84</v>
      </c>
      <c r="AX706" t="s">
        <v>84</v>
      </c>
      <c r="AZ706" t="s">
        <v>84</v>
      </c>
      <c r="BB706" t="s">
        <v>84</v>
      </c>
      <c r="BD706">
        <v>1729</v>
      </c>
      <c r="BE706">
        <v>272</v>
      </c>
      <c r="BF706">
        <v>120</v>
      </c>
      <c r="BG706" t="s">
        <v>107</v>
      </c>
      <c r="BH706">
        <v>35.440838900000003</v>
      </c>
      <c r="BI706">
        <v>139.64058979999999</v>
      </c>
      <c r="BJ706">
        <v>271</v>
      </c>
      <c r="BK706">
        <v>110</v>
      </c>
      <c r="BL706" t="s">
        <v>79</v>
      </c>
      <c r="BM706">
        <v>35.386946899999998</v>
      </c>
      <c r="BN706">
        <v>139.57023799999999</v>
      </c>
      <c r="BO706">
        <v>1</v>
      </c>
      <c r="BP706" t="s">
        <v>81</v>
      </c>
      <c r="BQ706">
        <v>1</v>
      </c>
      <c r="BR706">
        <v>1</v>
      </c>
      <c r="BS706">
        <v>1</v>
      </c>
      <c r="BT706">
        <v>1</v>
      </c>
      <c r="BU706">
        <v>200</v>
      </c>
      <c r="BV706">
        <f>IF(テーブル1[[#This Row],[出発地施設緯度.世界測地系.]]="NA",テーブル1[[#This Row],[Olat]],テーブル1[[#This Row],[出発地施設緯度.世界測地系.]])</f>
        <v>35.444088885539898</v>
      </c>
      <c r="BW706">
        <f>IF(テーブル1[[#This Row],[出発地施設経度.世界測地系.]]="NA",テーブル1[[#This Row],[Olon]],テーブル1[[#This Row],[出発地施設経度.世界測地系.]])</f>
        <v>139.63740200116001</v>
      </c>
      <c r="BX706">
        <f>IF(テーブル1[[#This Row],[到着地施設緯度.世界測地系.]]="NA",テーブル1[[#This Row],[Dlat]],テーブル1[[#This Row],[到着地施設緯度.世界測地系.]])</f>
        <v>35.390201420665498</v>
      </c>
      <c r="BY706">
        <f>IF(テーブル1[[#This Row],[到着地施設経度.世界測地系.]]="NA",テーブル1[[#This Row],[Dlon]],テーブル1[[#This Row],[到着地施設経度.世界測地系.]])</f>
        <v>139.56705852446399</v>
      </c>
      <c r="BZ706">
        <v>35.444088885539898</v>
      </c>
      <c r="CA706">
        <v>139.63740200116001</v>
      </c>
      <c r="CB706">
        <v>35.390201420665498</v>
      </c>
      <c r="CC706">
        <v>139.56705852446399</v>
      </c>
      <c r="CD706">
        <v>35.445579909061898</v>
      </c>
      <c r="CE706">
        <v>139.63642891331699</v>
      </c>
      <c r="CF706">
        <v>35.390669774558901</v>
      </c>
      <c r="CG706">
        <v>139.56728688393301</v>
      </c>
    </row>
    <row r="707" spans="1:85" x14ac:dyDescent="0.4">
      <c r="B707">
        <v>224401</v>
      </c>
      <c r="C707" t="s">
        <v>144</v>
      </c>
      <c r="D707">
        <v>200</v>
      </c>
      <c r="E707" t="s">
        <v>88</v>
      </c>
      <c r="F707" s="1">
        <v>39800.854166666664</v>
      </c>
      <c r="G707" s="1">
        <v>39800.884027777778</v>
      </c>
      <c r="H707">
        <v>2580</v>
      </c>
      <c r="I707" t="str">
        <f>テーブル1[[#This Row],[出発地緯度]]&amp;","&amp;テーブル1[[#This Row],[出発地経度]]</f>
        <v>35.4440888855399,139.63740200116</v>
      </c>
      <c r="J707" t="str">
        <f>テーブル1[[#This Row],[到着地緯度]]&amp;","&amp;テーブル1[[#This Row],[到着地経度]]</f>
        <v>35.3902014206655,139.567058524464</v>
      </c>
      <c r="K707" t="s">
        <v>135</v>
      </c>
      <c r="L707" t="s">
        <v>145</v>
      </c>
      <c r="M707" t="s">
        <v>82</v>
      </c>
      <c r="N707" t="s">
        <v>87</v>
      </c>
      <c r="AB707">
        <v>200</v>
      </c>
      <c r="AC707" s="1">
        <v>39800.857638888891</v>
      </c>
      <c r="AD707" t="s">
        <v>84</v>
      </c>
      <c r="AF707" t="s">
        <v>84</v>
      </c>
      <c r="AH707" t="s">
        <v>84</v>
      </c>
      <c r="AJ707" t="s">
        <v>84</v>
      </c>
      <c r="AL707" t="s">
        <v>84</v>
      </c>
      <c r="AN707" t="s">
        <v>84</v>
      </c>
      <c r="AP707" t="s">
        <v>84</v>
      </c>
      <c r="AR707" t="s">
        <v>84</v>
      </c>
      <c r="AT707" t="s">
        <v>84</v>
      </c>
      <c r="AV707" t="s">
        <v>84</v>
      </c>
      <c r="AX707" t="s">
        <v>84</v>
      </c>
      <c r="AZ707" t="s">
        <v>84</v>
      </c>
      <c r="BB707" t="s">
        <v>84</v>
      </c>
      <c r="BD707">
        <v>10119</v>
      </c>
      <c r="BE707">
        <v>272</v>
      </c>
      <c r="BF707">
        <v>120</v>
      </c>
      <c r="BG707" t="s">
        <v>107</v>
      </c>
      <c r="BH707">
        <v>35.440838900000003</v>
      </c>
      <c r="BI707">
        <v>139.64058979999999</v>
      </c>
      <c r="BJ707">
        <v>271</v>
      </c>
      <c r="BK707">
        <v>110</v>
      </c>
      <c r="BL707" t="s">
        <v>79</v>
      </c>
      <c r="BM707">
        <v>35.386946899999998</v>
      </c>
      <c r="BN707">
        <v>139.57023799999999</v>
      </c>
      <c r="BO707">
        <v>1</v>
      </c>
      <c r="BP707" t="s">
        <v>81</v>
      </c>
      <c r="BQ707">
        <v>1</v>
      </c>
      <c r="BR707">
        <v>3</v>
      </c>
      <c r="BS707">
        <v>1</v>
      </c>
      <c r="BT707">
        <v>1</v>
      </c>
      <c r="BU707">
        <v>420</v>
      </c>
      <c r="BV707">
        <f>IF(テーブル1[[#This Row],[出発地施設緯度.世界測地系.]]="NA",テーブル1[[#This Row],[Olat]],テーブル1[[#This Row],[出発地施設緯度.世界測地系.]])</f>
        <v>35.444088885539898</v>
      </c>
      <c r="BW707">
        <f>IF(テーブル1[[#This Row],[出発地施設経度.世界測地系.]]="NA",テーブル1[[#This Row],[Olon]],テーブル1[[#This Row],[出発地施設経度.世界測地系.]])</f>
        <v>139.63740200116001</v>
      </c>
      <c r="BX707">
        <f>IF(テーブル1[[#This Row],[到着地施設緯度.世界測地系.]]="NA",テーブル1[[#This Row],[Dlat]],テーブル1[[#This Row],[到着地施設緯度.世界測地系.]])</f>
        <v>35.390201420665498</v>
      </c>
      <c r="BY707">
        <f>IF(テーブル1[[#This Row],[到着地施設経度.世界測地系.]]="NA",テーブル1[[#This Row],[Dlon]],テーブル1[[#This Row],[到着地施設経度.世界測地系.]])</f>
        <v>139.56705852446399</v>
      </c>
      <c r="BZ707">
        <v>35.444088885539898</v>
      </c>
      <c r="CA707">
        <v>139.63740200116001</v>
      </c>
      <c r="CB707">
        <v>35.390201420665498</v>
      </c>
      <c r="CC707">
        <v>139.56705852446399</v>
      </c>
      <c r="CD707">
        <v>35.401505815977004</v>
      </c>
      <c r="CE707">
        <v>139.57303750738501</v>
      </c>
      <c r="CF707">
        <v>35.400787062121204</v>
      </c>
      <c r="CG707">
        <v>139.57127798660801</v>
      </c>
    </row>
    <row r="708" spans="1:85" x14ac:dyDescent="0.4">
      <c r="B708">
        <v>224401</v>
      </c>
      <c r="C708" t="s">
        <v>144</v>
      </c>
      <c r="D708">
        <v>200</v>
      </c>
      <c r="E708" t="s">
        <v>88</v>
      </c>
      <c r="F708" s="1">
        <v>39800.854166666664</v>
      </c>
      <c r="G708" s="1">
        <v>39800.884027777778</v>
      </c>
      <c r="H708">
        <v>2580</v>
      </c>
      <c r="I708" t="str">
        <f>テーブル1[[#This Row],[出発地緯度]]&amp;","&amp;テーブル1[[#This Row],[出発地経度]]</f>
        <v>35.4440888855399,139.63740200116</v>
      </c>
      <c r="J708" t="str">
        <f>テーブル1[[#This Row],[到着地緯度]]&amp;","&amp;テーブル1[[#This Row],[到着地経度]]</f>
        <v>35.3902014206655,139.567058524464</v>
      </c>
      <c r="K708" t="s">
        <v>135</v>
      </c>
      <c r="L708" t="s">
        <v>145</v>
      </c>
      <c r="M708" t="s">
        <v>82</v>
      </c>
      <c r="N708" t="s">
        <v>87</v>
      </c>
      <c r="AB708">
        <v>200</v>
      </c>
      <c r="AC708" s="1">
        <v>39800.857638888891</v>
      </c>
      <c r="AD708" t="s">
        <v>84</v>
      </c>
      <c r="AF708" t="s">
        <v>84</v>
      </c>
      <c r="AH708" t="s">
        <v>84</v>
      </c>
      <c r="AJ708" t="s">
        <v>84</v>
      </c>
      <c r="AL708" t="s">
        <v>84</v>
      </c>
      <c r="AN708" t="s">
        <v>84</v>
      </c>
      <c r="AP708" t="s">
        <v>84</v>
      </c>
      <c r="AR708" t="s">
        <v>84</v>
      </c>
      <c r="AT708" t="s">
        <v>84</v>
      </c>
      <c r="AV708" t="s">
        <v>84</v>
      </c>
      <c r="AX708" t="s">
        <v>84</v>
      </c>
      <c r="AZ708" t="s">
        <v>84</v>
      </c>
      <c r="BB708" t="s">
        <v>84</v>
      </c>
      <c r="BD708">
        <v>10120</v>
      </c>
      <c r="BE708">
        <v>272</v>
      </c>
      <c r="BF708">
        <v>120</v>
      </c>
      <c r="BG708" t="s">
        <v>107</v>
      </c>
      <c r="BH708">
        <v>35.440838900000003</v>
      </c>
      <c r="BI708">
        <v>139.64058979999999</v>
      </c>
      <c r="BJ708">
        <v>271</v>
      </c>
      <c r="BK708">
        <v>110</v>
      </c>
      <c r="BL708" t="s">
        <v>79</v>
      </c>
      <c r="BM708">
        <v>35.386946899999998</v>
      </c>
      <c r="BN708">
        <v>139.57023799999999</v>
      </c>
      <c r="BO708">
        <v>1</v>
      </c>
      <c r="BP708" t="s">
        <v>81</v>
      </c>
      <c r="BQ708">
        <v>1</v>
      </c>
      <c r="BR708">
        <v>3</v>
      </c>
      <c r="BS708">
        <v>1</v>
      </c>
      <c r="BT708">
        <v>1</v>
      </c>
      <c r="BU708">
        <v>420</v>
      </c>
      <c r="BV708">
        <f>IF(テーブル1[[#This Row],[出発地施設緯度.世界測地系.]]="NA",テーブル1[[#This Row],[Olat]],テーブル1[[#This Row],[出発地施設緯度.世界測地系.]])</f>
        <v>35.444088885539898</v>
      </c>
      <c r="BW708">
        <f>IF(テーブル1[[#This Row],[出発地施設経度.世界測地系.]]="NA",テーブル1[[#This Row],[Olon]],テーブル1[[#This Row],[出発地施設経度.世界測地系.]])</f>
        <v>139.63740200116001</v>
      </c>
      <c r="BX708">
        <f>IF(テーブル1[[#This Row],[到着地施設緯度.世界測地系.]]="NA",テーブル1[[#This Row],[Dlat]],テーブル1[[#This Row],[到着地施設緯度.世界測地系.]])</f>
        <v>35.390201420665498</v>
      </c>
      <c r="BY708">
        <f>IF(テーブル1[[#This Row],[到着地施設経度.世界測地系.]]="NA",テーブル1[[#This Row],[Dlon]],テーブル1[[#This Row],[到着地施設経度.世界測地系.]])</f>
        <v>139.56705852446399</v>
      </c>
      <c r="BZ708">
        <v>35.444088885539898</v>
      </c>
      <c r="CA708">
        <v>139.63740200116001</v>
      </c>
      <c r="CB708">
        <v>35.390201420665498</v>
      </c>
      <c r="CC708">
        <v>139.56705852446399</v>
      </c>
      <c r="CD708">
        <v>35.400695869906897</v>
      </c>
      <c r="CE708">
        <v>139.57116530016501</v>
      </c>
      <c r="CF708">
        <v>35.389629084091098</v>
      </c>
      <c r="CG708">
        <v>139.56718494032</v>
      </c>
    </row>
    <row r="709" spans="1:85" x14ac:dyDescent="0.4">
      <c r="B709">
        <v>193934</v>
      </c>
      <c r="C709" t="s">
        <v>144</v>
      </c>
      <c r="D709">
        <v>200</v>
      </c>
      <c r="E709" t="s">
        <v>88</v>
      </c>
      <c r="F709" s="1">
        <v>39781.854571759257</v>
      </c>
      <c r="G709" s="1">
        <v>39781.878472222219</v>
      </c>
      <c r="H709">
        <v>2065</v>
      </c>
      <c r="I709" t="str">
        <f>テーブル1[[#This Row],[出発地緯度]]&amp;","&amp;テーブル1[[#This Row],[出発地経度]]</f>
        <v>35.4018257997603,139.551168608843</v>
      </c>
      <c r="J709" t="str">
        <f>テーブル1[[#This Row],[到着地緯度]]&amp;","&amp;テーブル1[[#This Row],[到着地経度]]</f>
        <v>35.3902014206655,139.567058524464</v>
      </c>
      <c r="K709" t="s">
        <v>202</v>
      </c>
      <c r="L709" t="s">
        <v>145</v>
      </c>
      <c r="M709" t="s">
        <v>82</v>
      </c>
      <c r="N709" t="s">
        <v>83</v>
      </c>
      <c r="O709" t="s">
        <v>82</v>
      </c>
      <c r="AB709">
        <v>210</v>
      </c>
      <c r="AC709" s="1">
        <v>39781.857638888891</v>
      </c>
      <c r="AD709">
        <v>420</v>
      </c>
      <c r="AE709" s="1">
        <v>39781.864583333336</v>
      </c>
      <c r="AF709" t="s">
        <v>84</v>
      </c>
      <c r="AH709" t="s">
        <v>84</v>
      </c>
      <c r="AJ709" t="s">
        <v>84</v>
      </c>
      <c r="AL709" t="s">
        <v>84</v>
      </c>
      <c r="AN709" t="s">
        <v>84</v>
      </c>
      <c r="AP709" t="s">
        <v>84</v>
      </c>
      <c r="AR709" t="s">
        <v>84</v>
      </c>
      <c r="AT709" t="s">
        <v>84</v>
      </c>
      <c r="AV709" t="s">
        <v>84</v>
      </c>
      <c r="AX709" t="s">
        <v>84</v>
      </c>
      <c r="AZ709" t="s">
        <v>84</v>
      </c>
      <c r="BB709" t="s">
        <v>84</v>
      </c>
      <c r="BD709">
        <v>4768</v>
      </c>
      <c r="BE709">
        <v>605</v>
      </c>
      <c r="BF709">
        <v>250</v>
      </c>
      <c r="BG709" t="s">
        <v>97</v>
      </c>
      <c r="BH709">
        <v>35.398572799999997</v>
      </c>
      <c r="BI709">
        <v>139.55434729999999</v>
      </c>
      <c r="BJ709">
        <v>271</v>
      </c>
      <c r="BK709">
        <v>110</v>
      </c>
      <c r="BL709" t="s">
        <v>79</v>
      </c>
      <c r="BM709">
        <v>35.386946899999998</v>
      </c>
      <c r="BN709">
        <v>139.57023799999999</v>
      </c>
      <c r="BO709">
        <v>1</v>
      </c>
      <c r="BP709" t="s">
        <v>81</v>
      </c>
      <c r="BQ709">
        <v>1</v>
      </c>
      <c r="BR709">
        <v>3</v>
      </c>
      <c r="BS709">
        <v>1</v>
      </c>
      <c r="BT709">
        <v>1</v>
      </c>
      <c r="BU709">
        <v>420</v>
      </c>
      <c r="BV709">
        <f>IF(テーブル1[[#This Row],[出発地施設緯度.世界測地系.]]="NA",テーブル1[[#This Row],[Olat]],テーブル1[[#This Row],[出発地施設緯度.世界測地系.]])</f>
        <v>35.401825799760303</v>
      </c>
      <c r="BW709">
        <f>IF(テーブル1[[#This Row],[出発地施設経度.世界測地系.]]="NA",テーブル1[[#This Row],[Olon]],テーブル1[[#This Row],[出発地施設経度.世界測地系.]])</f>
        <v>139.551168608843</v>
      </c>
      <c r="BX709">
        <f>IF(テーブル1[[#This Row],[到着地施設緯度.世界測地系.]]="NA",テーブル1[[#This Row],[Dlat]],テーブル1[[#This Row],[到着地施設緯度.世界測地系.]])</f>
        <v>35.390201420665498</v>
      </c>
      <c r="BY709">
        <f>IF(テーブル1[[#This Row],[到着地施設経度.世界測地系.]]="NA",テーブル1[[#This Row],[Dlon]],テーブル1[[#This Row],[到着地施設経度.世界測地系.]])</f>
        <v>139.56705852446399</v>
      </c>
      <c r="BZ709">
        <v>35.401825799760303</v>
      </c>
      <c r="CA709">
        <v>139.551168608843</v>
      </c>
      <c r="CB709">
        <v>35.390201420665498</v>
      </c>
      <c r="CC709">
        <v>139.56705852446399</v>
      </c>
      <c r="CD709">
        <v>35.402085279296102</v>
      </c>
      <c r="CE709">
        <v>139.57448586041801</v>
      </c>
      <c r="CF709">
        <v>35.3974396403298</v>
      </c>
      <c r="CG709">
        <v>139.566707520318</v>
      </c>
    </row>
    <row r="710" spans="1:85" x14ac:dyDescent="0.4">
      <c r="B710">
        <v>189721</v>
      </c>
      <c r="C710" t="s">
        <v>144</v>
      </c>
      <c r="D710">
        <v>200</v>
      </c>
      <c r="E710" t="s">
        <v>88</v>
      </c>
      <c r="F710" s="1">
        <v>39773.783449074072</v>
      </c>
      <c r="G710" s="1">
        <v>39773.824340277781</v>
      </c>
      <c r="H710">
        <v>3533</v>
      </c>
      <c r="I710" t="str">
        <f>テーブル1[[#This Row],[出発地緯度]]&amp;","&amp;テーブル1[[#This Row],[出発地経度]]</f>
        <v>35.3209752816064,139.621816164531</v>
      </c>
      <c r="J710" t="str">
        <f>テーブル1[[#This Row],[到着地緯度]]&amp;","&amp;テーブル1[[#This Row],[到着地経度]]</f>
        <v>35.3907663640389,139.567276080383</v>
      </c>
      <c r="M710" t="s">
        <v>82</v>
      </c>
      <c r="N710" t="s">
        <v>83</v>
      </c>
      <c r="O710" t="s">
        <v>82</v>
      </c>
      <c r="P710" t="s">
        <v>87</v>
      </c>
      <c r="Q710" t="s">
        <v>110</v>
      </c>
      <c r="AB710">
        <v>210</v>
      </c>
      <c r="AC710" s="1">
        <v>39773.800381944442</v>
      </c>
      <c r="AD710">
        <v>420</v>
      </c>
      <c r="AE710" s="1">
        <v>39773.806620370371</v>
      </c>
      <c r="AF710">
        <v>200</v>
      </c>
      <c r="AG710" s="1">
        <v>39773.810115740744</v>
      </c>
      <c r="AH710">
        <v>410</v>
      </c>
      <c r="AI710" s="1">
        <v>39773.814803240741</v>
      </c>
      <c r="AJ710" t="s">
        <v>84</v>
      </c>
      <c r="AL710" t="s">
        <v>84</v>
      </c>
      <c r="AN710" t="s">
        <v>84</v>
      </c>
      <c r="AP710" t="s">
        <v>84</v>
      </c>
      <c r="AR710" t="s">
        <v>84</v>
      </c>
      <c r="AT710" t="s">
        <v>84</v>
      </c>
      <c r="AV710" t="s">
        <v>84</v>
      </c>
      <c r="AX710" t="s">
        <v>84</v>
      </c>
      <c r="AZ710" t="s">
        <v>84</v>
      </c>
      <c r="BB710" t="s">
        <v>84</v>
      </c>
      <c r="BD710">
        <v>2341</v>
      </c>
      <c r="BE710" t="s">
        <v>84</v>
      </c>
      <c r="BF710" t="s">
        <v>84</v>
      </c>
      <c r="BH710" t="s">
        <v>84</v>
      </c>
      <c r="BI710" t="s">
        <v>84</v>
      </c>
      <c r="BJ710" t="s">
        <v>84</v>
      </c>
      <c r="BK710" t="s">
        <v>84</v>
      </c>
      <c r="BM710" t="s">
        <v>84</v>
      </c>
      <c r="BN710" t="s">
        <v>84</v>
      </c>
      <c r="BO710" t="s">
        <v>84</v>
      </c>
      <c r="BQ710">
        <v>0</v>
      </c>
      <c r="BR710">
        <v>1</v>
      </c>
      <c r="BS710">
        <v>1</v>
      </c>
      <c r="BT710">
        <v>1</v>
      </c>
      <c r="BU710">
        <v>420</v>
      </c>
      <c r="BV710">
        <f>IF(テーブル1[[#This Row],[出発地施設緯度.世界測地系.]]="NA",テーブル1[[#This Row],[Olat]],テーブル1[[#This Row],[出発地施設緯度.世界測地系.]])</f>
        <v>35.320975281606401</v>
      </c>
      <c r="BW710">
        <f>IF(テーブル1[[#This Row],[出発地施設経度.世界測地系.]]="NA",テーブル1[[#This Row],[Olon]],テーブル1[[#This Row],[出発地施設経度.世界測地系.]])</f>
        <v>139.621816164531</v>
      </c>
      <c r="BX710">
        <f>IF(テーブル1[[#This Row],[到着地施設緯度.世界測地系.]]="NA",テーブル1[[#This Row],[Dlat]],テーブル1[[#This Row],[到着地施設緯度.世界測地系.]])</f>
        <v>35.390766364038903</v>
      </c>
      <c r="BY710">
        <f>IF(テーブル1[[#This Row],[到着地施設経度.世界測地系.]]="NA",テーブル1[[#This Row],[Dlon]],テーブル1[[#This Row],[到着地施設経度.世界測地系.]])</f>
        <v>139.56727608038301</v>
      </c>
      <c r="BZ710" t="s">
        <v>84</v>
      </c>
      <c r="CA710" t="s">
        <v>84</v>
      </c>
      <c r="CB710" t="s">
        <v>84</v>
      </c>
      <c r="CC710" t="s">
        <v>84</v>
      </c>
      <c r="CD710">
        <v>35.320975281606401</v>
      </c>
      <c r="CE710">
        <v>139.621816164531</v>
      </c>
      <c r="CF710">
        <v>35.390766364038903</v>
      </c>
      <c r="CG710">
        <v>139.56727608038301</v>
      </c>
    </row>
    <row r="711" spans="1:85" x14ac:dyDescent="0.4">
      <c r="B711">
        <v>190113</v>
      </c>
      <c r="C711" t="s">
        <v>144</v>
      </c>
      <c r="D711">
        <v>200</v>
      </c>
      <c r="E711" t="s">
        <v>88</v>
      </c>
      <c r="F711" s="1">
        <v>39774.665405092594</v>
      </c>
      <c r="G711" s="1">
        <v>39774.703703703701</v>
      </c>
      <c r="H711">
        <v>3309</v>
      </c>
      <c r="I711" t="str">
        <f>テーブル1[[#This Row],[出発地緯度]]&amp;","&amp;テーブル1[[#This Row],[出発地経度]]</f>
        <v>35.4463685441042,139.637539284788</v>
      </c>
      <c r="J711" t="str">
        <f>テーブル1[[#This Row],[到着地緯度]]&amp;","&amp;テーブル1[[#This Row],[到着地経度]]</f>
        <v>35.3903371059253,139.567045519297</v>
      </c>
      <c r="M711" t="s">
        <v>82</v>
      </c>
      <c r="N711" t="s">
        <v>87</v>
      </c>
      <c r="O711" t="s">
        <v>82</v>
      </c>
      <c r="AB711">
        <v>200</v>
      </c>
      <c r="AC711" s="1">
        <v>39774.68005787037</v>
      </c>
      <c r="AD711">
        <v>420</v>
      </c>
      <c r="AE711" s="1">
        <v>39774.689513888887</v>
      </c>
      <c r="AF711" t="s">
        <v>84</v>
      </c>
      <c r="AH711" t="s">
        <v>84</v>
      </c>
      <c r="AJ711" t="s">
        <v>84</v>
      </c>
      <c r="AL711" t="s">
        <v>84</v>
      </c>
      <c r="AN711" t="s">
        <v>84</v>
      </c>
      <c r="AP711" t="s">
        <v>84</v>
      </c>
      <c r="AR711" t="s">
        <v>84</v>
      </c>
      <c r="AT711" t="s">
        <v>84</v>
      </c>
      <c r="AV711" t="s">
        <v>84</v>
      </c>
      <c r="AX711" t="s">
        <v>84</v>
      </c>
      <c r="AZ711" t="s">
        <v>84</v>
      </c>
      <c r="BB711" t="s">
        <v>84</v>
      </c>
      <c r="BD711">
        <v>2622</v>
      </c>
      <c r="BE711" t="s">
        <v>84</v>
      </c>
      <c r="BF711" t="s">
        <v>84</v>
      </c>
      <c r="BH711" t="s">
        <v>84</v>
      </c>
      <c r="BI711" t="s">
        <v>84</v>
      </c>
      <c r="BJ711" t="s">
        <v>84</v>
      </c>
      <c r="BK711" t="s">
        <v>84</v>
      </c>
      <c r="BM711" t="s">
        <v>84</v>
      </c>
      <c r="BN711" t="s">
        <v>84</v>
      </c>
      <c r="BO711" t="s">
        <v>84</v>
      </c>
      <c r="BQ711">
        <v>0</v>
      </c>
      <c r="BR711">
        <v>1</v>
      </c>
      <c r="BS711">
        <v>1</v>
      </c>
      <c r="BT711">
        <v>1</v>
      </c>
      <c r="BU711">
        <v>420</v>
      </c>
      <c r="BV711">
        <f>IF(テーブル1[[#This Row],[出発地施設緯度.世界測地系.]]="NA",テーブル1[[#This Row],[Olat]],テーブル1[[#This Row],[出発地施設緯度.世界測地系.]])</f>
        <v>35.446368544104203</v>
      </c>
      <c r="BW711">
        <f>IF(テーブル1[[#This Row],[出発地施設経度.世界測地系.]]="NA",テーブル1[[#This Row],[Olon]],テーブル1[[#This Row],[出発地施設経度.世界測地系.]])</f>
        <v>139.63753928478801</v>
      </c>
      <c r="BX711">
        <f>IF(テーブル1[[#This Row],[到着地施設緯度.世界測地系.]]="NA",テーブル1[[#This Row],[Dlat]],テーブル1[[#This Row],[到着地施設緯度.世界測地系.]])</f>
        <v>35.390337105925298</v>
      </c>
      <c r="BY711">
        <f>IF(テーブル1[[#This Row],[到着地施設経度.世界測地系.]]="NA",テーブル1[[#This Row],[Dlon]],テーブル1[[#This Row],[到着地施設経度.世界測地系.]])</f>
        <v>139.56704551929701</v>
      </c>
      <c r="BZ711" t="s">
        <v>84</v>
      </c>
      <c r="CA711" t="s">
        <v>84</v>
      </c>
      <c r="CB711" t="s">
        <v>84</v>
      </c>
      <c r="CC711" t="s">
        <v>84</v>
      </c>
      <c r="CD711">
        <v>35.446368544104203</v>
      </c>
      <c r="CE711">
        <v>139.63753928478801</v>
      </c>
      <c r="CF711">
        <v>35.390337105925298</v>
      </c>
      <c r="CG711">
        <v>139.56704551929701</v>
      </c>
    </row>
    <row r="712" spans="1:85" x14ac:dyDescent="0.4">
      <c r="B712">
        <v>190828</v>
      </c>
      <c r="C712" t="s">
        <v>144</v>
      </c>
      <c r="D712">
        <v>200</v>
      </c>
      <c r="E712" t="s">
        <v>88</v>
      </c>
      <c r="F712" s="1">
        <v>39776.504710648151</v>
      </c>
      <c r="G712" s="1">
        <v>39776.510925925926</v>
      </c>
      <c r="H712">
        <v>537</v>
      </c>
      <c r="I712" t="str">
        <f>テーブル1[[#This Row],[出発地緯度]]&amp;","&amp;テーブル1[[#This Row],[出発地経度]]</f>
        <v>35.3912276875976,139.571449712524</v>
      </c>
      <c r="J712" t="str">
        <f>テーブル1[[#This Row],[到着地緯度]]&amp;","&amp;テーブル1[[#This Row],[到着地経度]]</f>
        <v>35.3897792593144,139.566686074835</v>
      </c>
      <c r="M712" t="s">
        <v>100</v>
      </c>
      <c r="N712" t="s">
        <v>82</v>
      </c>
      <c r="AB712">
        <v>420</v>
      </c>
      <c r="AC712" s="1">
        <v>39776.50712962963</v>
      </c>
      <c r="AD712" t="s">
        <v>84</v>
      </c>
      <c r="AF712" t="s">
        <v>84</v>
      </c>
      <c r="AH712" t="s">
        <v>84</v>
      </c>
      <c r="AJ712" t="s">
        <v>84</v>
      </c>
      <c r="AL712" t="s">
        <v>84</v>
      </c>
      <c r="AN712" t="s">
        <v>84</v>
      </c>
      <c r="AP712" t="s">
        <v>84</v>
      </c>
      <c r="AR712" t="s">
        <v>84</v>
      </c>
      <c r="AT712" t="s">
        <v>84</v>
      </c>
      <c r="AV712" t="s">
        <v>84</v>
      </c>
      <c r="AX712" t="s">
        <v>84</v>
      </c>
      <c r="AZ712" t="s">
        <v>84</v>
      </c>
      <c r="BB712" t="s">
        <v>84</v>
      </c>
      <c r="BD712">
        <v>3109</v>
      </c>
      <c r="BE712" t="s">
        <v>84</v>
      </c>
      <c r="BF712" t="s">
        <v>84</v>
      </c>
      <c r="BH712" t="s">
        <v>84</v>
      </c>
      <c r="BI712" t="s">
        <v>84</v>
      </c>
      <c r="BJ712" t="s">
        <v>84</v>
      </c>
      <c r="BK712" t="s">
        <v>84</v>
      </c>
      <c r="BM712" t="s">
        <v>84</v>
      </c>
      <c r="BN712" t="s">
        <v>84</v>
      </c>
      <c r="BO712" t="s">
        <v>84</v>
      </c>
      <c r="BQ712">
        <v>0</v>
      </c>
      <c r="BR712">
        <v>1</v>
      </c>
      <c r="BS712">
        <v>1</v>
      </c>
      <c r="BT712">
        <v>1</v>
      </c>
      <c r="BU712">
        <v>240</v>
      </c>
      <c r="BV712">
        <f>IF(テーブル1[[#This Row],[出発地施設緯度.世界測地系.]]="NA",テーブル1[[#This Row],[Olat]],テーブル1[[#This Row],[出発地施設緯度.世界測地系.]])</f>
        <v>35.391227687597599</v>
      </c>
      <c r="BW712">
        <f>IF(テーブル1[[#This Row],[出発地施設経度.世界測地系.]]="NA",テーブル1[[#This Row],[Olon]],テーブル1[[#This Row],[出発地施設経度.世界測地系.]])</f>
        <v>139.57144971252399</v>
      </c>
      <c r="BX712">
        <f>IF(テーブル1[[#This Row],[到着地施設緯度.世界測地系.]]="NA",テーブル1[[#This Row],[Dlat]],テーブル1[[#This Row],[到着地施設緯度.世界測地系.]])</f>
        <v>35.389779259314402</v>
      </c>
      <c r="BY712">
        <f>IF(テーブル1[[#This Row],[到着地施設経度.世界測地系.]]="NA",テーブル1[[#This Row],[Dlon]],テーブル1[[#This Row],[到着地施設経度.世界測地系.]])</f>
        <v>139.56668607483499</v>
      </c>
      <c r="BZ712" t="s">
        <v>84</v>
      </c>
      <c r="CA712" t="s">
        <v>84</v>
      </c>
      <c r="CB712" t="s">
        <v>84</v>
      </c>
      <c r="CC712" t="s">
        <v>84</v>
      </c>
      <c r="CD712">
        <v>35.391227687597599</v>
      </c>
      <c r="CE712">
        <v>139.57144971252399</v>
      </c>
      <c r="CF712">
        <v>35.389779259314402</v>
      </c>
      <c r="CG712">
        <v>139.56668607483499</v>
      </c>
    </row>
    <row r="713" spans="1:85" x14ac:dyDescent="0.4">
      <c r="A713">
        <v>1</v>
      </c>
      <c r="B713">
        <v>191672</v>
      </c>
      <c r="C713" t="s">
        <v>144</v>
      </c>
      <c r="D713">
        <v>200</v>
      </c>
      <c r="E713" t="s">
        <v>88</v>
      </c>
      <c r="F713" s="1">
        <v>39777.901365740741</v>
      </c>
      <c r="G713" s="1">
        <v>39777.934016203704</v>
      </c>
      <c r="H713">
        <v>2821</v>
      </c>
      <c r="I713" t="str">
        <f>テーブル1[[#This Row],[出発地緯度]]&amp;","&amp;テーブル1[[#This Row],[出発地経度]]</f>
        <v>35.4450595835483,139.637507047738</v>
      </c>
      <c r="J713" t="str">
        <f>テーブル1[[#This Row],[到着地緯度]]&amp;","&amp;テーブル1[[#This Row],[到着地経度]]</f>
        <v>35.390819949033,139.566745122011</v>
      </c>
      <c r="M713" t="s">
        <v>87</v>
      </c>
      <c r="N713" t="s">
        <v>82</v>
      </c>
      <c r="AB713">
        <v>420</v>
      </c>
      <c r="AC713" s="1">
        <v>39777.926655092589</v>
      </c>
      <c r="AD713" t="s">
        <v>84</v>
      </c>
      <c r="AF713" t="s">
        <v>84</v>
      </c>
      <c r="AH713" t="s">
        <v>84</v>
      </c>
      <c r="AJ713" t="s">
        <v>84</v>
      </c>
      <c r="AL713" t="s">
        <v>84</v>
      </c>
      <c r="AN713" t="s">
        <v>84</v>
      </c>
      <c r="AP713" t="s">
        <v>84</v>
      </c>
      <c r="AR713" t="s">
        <v>84</v>
      </c>
      <c r="AT713" t="s">
        <v>84</v>
      </c>
      <c r="AV713" t="s">
        <v>84</v>
      </c>
      <c r="AX713" t="s">
        <v>84</v>
      </c>
      <c r="AZ713" t="s">
        <v>84</v>
      </c>
      <c r="BB713" t="s">
        <v>84</v>
      </c>
      <c r="BD713">
        <v>3582</v>
      </c>
      <c r="BE713" t="s">
        <v>84</v>
      </c>
      <c r="BF713" t="s">
        <v>84</v>
      </c>
      <c r="BH713" t="s">
        <v>84</v>
      </c>
      <c r="BI713" t="s">
        <v>84</v>
      </c>
      <c r="BJ713" t="s">
        <v>84</v>
      </c>
      <c r="BK713" t="s">
        <v>84</v>
      </c>
      <c r="BM713" t="s">
        <v>84</v>
      </c>
      <c r="BN713" t="s">
        <v>84</v>
      </c>
      <c r="BO713" t="s">
        <v>84</v>
      </c>
      <c r="BQ713">
        <v>0</v>
      </c>
      <c r="BR713">
        <v>1</v>
      </c>
      <c r="BS713">
        <v>1</v>
      </c>
      <c r="BT713">
        <v>1</v>
      </c>
      <c r="BU713">
        <v>200</v>
      </c>
      <c r="BV713">
        <f>IF(テーブル1[[#This Row],[出発地施設緯度.世界測地系.]]="NA",テーブル1[[#This Row],[Olat]],テーブル1[[#This Row],[出発地施設緯度.世界測地系.]])</f>
        <v>35.4450595835483</v>
      </c>
      <c r="BW713">
        <f>IF(テーブル1[[#This Row],[出発地施設経度.世界測地系.]]="NA",テーブル1[[#This Row],[Olon]],テーブル1[[#This Row],[出発地施設経度.世界測地系.]])</f>
        <v>139.63750704773801</v>
      </c>
      <c r="BX713">
        <f>IF(テーブル1[[#This Row],[到着地施設緯度.世界測地系.]]="NA",テーブル1[[#This Row],[Dlat]],テーブル1[[#This Row],[到着地施設緯度.世界測地系.]])</f>
        <v>35.390819949033002</v>
      </c>
      <c r="BY713">
        <f>IF(テーブル1[[#This Row],[到着地施設経度.世界測地系.]]="NA",テーブル1[[#This Row],[Dlon]],テーブル1[[#This Row],[到着地施設経度.世界測地系.]])</f>
        <v>139.56674512201101</v>
      </c>
      <c r="BZ713" t="s">
        <v>84</v>
      </c>
      <c r="CA713" t="s">
        <v>84</v>
      </c>
      <c r="CB713" t="s">
        <v>84</v>
      </c>
      <c r="CC713" t="s">
        <v>84</v>
      </c>
      <c r="CD713">
        <v>35.4450595835483</v>
      </c>
      <c r="CE713">
        <v>139.63750704773801</v>
      </c>
      <c r="CF713">
        <v>35.390819949033002</v>
      </c>
      <c r="CG713">
        <v>139.56674512201101</v>
      </c>
    </row>
    <row r="714" spans="1:85" x14ac:dyDescent="0.4">
      <c r="B714">
        <v>192094</v>
      </c>
      <c r="C714" t="s">
        <v>144</v>
      </c>
      <c r="D714">
        <v>200</v>
      </c>
      <c r="E714" t="s">
        <v>88</v>
      </c>
      <c r="F714" s="1">
        <v>39778.801793981482</v>
      </c>
      <c r="G714" s="1">
        <v>39778.899027777778</v>
      </c>
      <c r="H714">
        <v>8401</v>
      </c>
      <c r="I714" t="str">
        <f>テーブル1[[#This Row],[出発地緯度]]&amp;","&amp;テーブル1[[#This Row],[出発地経度]]</f>
        <v>35.4439384615802,139.635109198502</v>
      </c>
      <c r="J714" t="str">
        <f>テーブル1[[#This Row],[到着地緯度]]&amp;","&amp;テーブル1[[#This Row],[到着地経度]]</f>
        <v>35.3904389982126,139.567227899458</v>
      </c>
      <c r="M714" t="s">
        <v>82</v>
      </c>
      <c r="N714" t="s">
        <v>83</v>
      </c>
      <c r="O714" t="s">
        <v>82</v>
      </c>
      <c r="AB714">
        <v>210</v>
      </c>
      <c r="AC714" s="1">
        <v>39778.87128472222</v>
      </c>
      <c r="AD714">
        <v>420</v>
      </c>
      <c r="AE714" s="1">
        <v>39778.884965277779</v>
      </c>
      <c r="AF714" t="s">
        <v>84</v>
      </c>
      <c r="AH714" t="s">
        <v>84</v>
      </c>
      <c r="AJ714" t="s">
        <v>84</v>
      </c>
      <c r="AL714" t="s">
        <v>84</v>
      </c>
      <c r="AN714" t="s">
        <v>84</v>
      </c>
      <c r="AP714" t="s">
        <v>84</v>
      </c>
      <c r="AR714" t="s">
        <v>84</v>
      </c>
      <c r="AT714" t="s">
        <v>84</v>
      </c>
      <c r="AV714" t="s">
        <v>84</v>
      </c>
      <c r="AX714" t="s">
        <v>84</v>
      </c>
      <c r="AZ714" t="s">
        <v>84</v>
      </c>
      <c r="BB714" t="s">
        <v>84</v>
      </c>
      <c r="BD714">
        <v>3804</v>
      </c>
      <c r="BE714" t="s">
        <v>84</v>
      </c>
      <c r="BF714" t="s">
        <v>84</v>
      </c>
      <c r="BH714" t="s">
        <v>84</v>
      </c>
      <c r="BI714" t="s">
        <v>84</v>
      </c>
      <c r="BJ714" t="s">
        <v>84</v>
      </c>
      <c r="BK714" t="s">
        <v>84</v>
      </c>
      <c r="BM714" t="s">
        <v>84</v>
      </c>
      <c r="BN714" t="s">
        <v>84</v>
      </c>
      <c r="BO714" t="s">
        <v>84</v>
      </c>
      <c r="BQ714">
        <v>0</v>
      </c>
      <c r="BR714">
        <v>1</v>
      </c>
      <c r="BS714">
        <v>1</v>
      </c>
      <c r="BT714">
        <v>1</v>
      </c>
      <c r="BU714">
        <v>420</v>
      </c>
      <c r="BV714">
        <f>IF(テーブル1[[#This Row],[出発地施設緯度.世界測地系.]]="NA",テーブル1[[#This Row],[Olat]],テーブル1[[#This Row],[出発地施設緯度.世界測地系.]])</f>
        <v>35.443938461580203</v>
      </c>
      <c r="BW714">
        <f>IF(テーブル1[[#This Row],[出発地施設経度.世界測地系.]]="NA",テーブル1[[#This Row],[Olon]],テーブル1[[#This Row],[出発地施設経度.世界測地系.]])</f>
        <v>139.63510919850199</v>
      </c>
      <c r="BX714">
        <f>IF(テーブル1[[#This Row],[到着地施設緯度.世界測地系.]]="NA",テーブル1[[#This Row],[Dlat]],テーブル1[[#This Row],[到着地施設緯度.世界測地系.]])</f>
        <v>35.390438998212602</v>
      </c>
      <c r="BY714">
        <f>IF(テーブル1[[#This Row],[到着地施設経度.世界測地系.]]="NA",テーブル1[[#This Row],[Dlon]],テーブル1[[#This Row],[到着地施設経度.世界測地系.]])</f>
        <v>139.567227899458</v>
      </c>
      <c r="BZ714" t="s">
        <v>84</v>
      </c>
      <c r="CA714" t="s">
        <v>84</v>
      </c>
      <c r="CB714" t="s">
        <v>84</v>
      </c>
      <c r="CC714" t="s">
        <v>84</v>
      </c>
      <c r="CD714">
        <v>35.443938461580203</v>
      </c>
      <c r="CE714">
        <v>139.63510919850199</v>
      </c>
      <c r="CF714">
        <v>35.390438998212602</v>
      </c>
      <c r="CG714">
        <v>139.567227899458</v>
      </c>
    </row>
    <row r="715" spans="1:85" x14ac:dyDescent="0.4">
      <c r="B715">
        <v>192765</v>
      </c>
      <c r="C715" t="s">
        <v>144</v>
      </c>
      <c r="D715">
        <v>200</v>
      </c>
      <c r="E715" t="s">
        <v>88</v>
      </c>
      <c r="F715" s="1">
        <v>39779.870023148149</v>
      </c>
      <c r="G715" s="1">
        <v>39779.898796296293</v>
      </c>
      <c r="H715">
        <v>2486</v>
      </c>
      <c r="I715" t="str">
        <f>テーブル1[[#This Row],[出発地緯度]]&amp;","&amp;テーブル1[[#This Row],[出発地経度]]</f>
        <v>35.444088678684,139.637008233872</v>
      </c>
      <c r="J715" t="str">
        <f>テーブル1[[#This Row],[到着地緯度]]&amp;","&amp;テーブル1[[#This Row],[到着地経度]]</f>
        <v>35.3904872926714,139.56720639902</v>
      </c>
      <c r="M715" t="s">
        <v>82</v>
      </c>
      <c r="N715" t="s">
        <v>87</v>
      </c>
      <c r="O715" t="s">
        <v>82</v>
      </c>
      <c r="AB715">
        <v>200</v>
      </c>
      <c r="AC715" s="1">
        <v>39779.873900462961</v>
      </c>
      <c r="AD715">
        <v>420</v>
      </c>
      <c r="AE715" s="1">
        <v>39779.884872685187</v>
      </c>
      <c r="AF715" t="s">
        <v>84</v>
      </c>
      <c r="AH715" t="s">
        <v>84</v>
      </c>
      <c r="AJ715" t="s">
        <v>84</v>
      </c>
      <c r="AL715" t="s">
        <v>84</v>
      </c>
      <c r="AN715" t="s">
        <v>84</v>
      </c>
      <c r="AP715" t="s">
        <v>84</v>
      </c>
      <c r="AR715" t="s">
        <v>84</v>
      </c>
      <c r="AT715" t="s">
        <v>84</v>
      </c>
      <c r="AV715" t="s">
        <v>84</v>
      </c>
      <c r="AX715" t="s">
        <v>84</v>
      </c>
      <c r="AZ715" t="s">
        <v>84</v>
      </c>
      <c r="BB715" t="s">
        <v>84</v>
      </c>
      <c r="BD715">
        <v>4129</v>
      </c>
      <c r="BE715" t="s">
        <v>84</v>
      </c>
      <c r="BF715" t="s">
        <v>84</v>
      </c>
      <c r="BH715" t="s">
        <v>84</v>
      </c>
      <c r="BI715" t="s">
        <v>84</v>
      </c>
      <c r="BJ715" t="s">
        <v>84</v>
      </c>
      <c r="BK715" t="s">
        <v>84</v>
      </c>
      <c r="BM715" t="s">
        <v>84</v>
      </c>
      <c r="BN715" t="s">
        <v>84</v>
      </c>
      <c r="BO715" t="s">
        <v>84</v>
      </c>
      <c r="BQ715">
        <v>0</v>
      </c>
      <c r="BR715">
        <v>1</v>
      </c>
      <c r="BS715">
        <v>1</v>
      </c>
      <c r="BT715">
        <v>1</v>
      </c>
      <c r="BU715">
        <v>420</v>
      </c>
      <c r="BV715">
        <f>IF(テーブル1[[#This Row],[出発地施設緯度.世界測地系.]]="NA",テーブル1[[#This Row],[Olat]],テーブル1[[#This Row],[出発地施設緯度.世界測地系.]])</f>
        <v>35.444088678683997</v>
      </c>
      <c r="BW715">
        <f>IF(テーブル1[[#This Row],[出発地施設経度.世界測地系.]]="NA",テーブル1[[#This Row],[Olon]],テーブル1[[#This Row],[出発地施設経度.世界測地系.]])</f>
        <v>139.637008233872</v>
      </c>
      <c r="BX715">
        <f>IF(テーブル1[[#This Row],[到着地施設緯度.世界測地系.]]="NA",テーブル1[[#This Row],[Dlat]],テーブル1[[#This Row],[到着地施設緯度.世界測地系.]])</f>
        <v>35.390487292671402</v>
      </c>
      <c r="BY715">
        <f>IF(テーブル1[[#This Row],[到着地施設経度.世界測地系.]]="NA",テーブル1[[#This Row],[Dlon]],テーブル1[[#This Row],[到着地施設経度.世界測地系.]])</f>
        <v>139.56720639901999</v>
      </c>
      <c r="BZ715" t="s">
        <v>84</v>
      </c>
      <c r="CA715" t="s">
        <v>84</v>
      </c>
      <c r="CB715" t="s">
        <v>84</v>
      </c>
      <c r="CC715" t="s">
        <v>84</v>
      </c>
      <c r="CD715">
        <v>35.444088678683997</v>
      </c>
      <c r="CE715">
        <v>139.637008233872</v>
      </c>
      <c r="CF715">
        <v>35.390487292671402</v>
      </c>
      <c r="CG715">
        <v>139.56720639901999</v>
      </c>
    </row>
    <row r="716" spans="1:85" x14ac:dyDescent="0.4">
      <c r="B716">
        <v>193990</v>
      </c>
      <c r="C716" t="s">
        <v>144</v>
      </c>
      <c r="D716">
        <v>200</v>
      </c>
      <c r="E716" t="s">
        <v>88</v>
      </c>
      <c r="F716" s="1">
        <v>39781.873229166667</v>
      </c>
      <c r="G716" s="1">
        <v>39781.88690972222</v>
      </c>
      <c r="H716">
        <v>1182</v>
      </c>
      <c r="I716" t="str">
        <f>テーブル1[[#This Row],[出発地緯度]]&amp;","&amp;テーブル1[[#This Row],[出発地経度]]</f>
        <v>35.4020852792961,139.574485860418</v>
      </c>
      <c r="J716" t="str">
        <f>テーブル1[[#This Row],[到着地緯度]]&amp;","&amp;テーブル1[[#This Row],[到着地経度]]</f>
        <v>35.3904068016563,139.567227900941</v>
      </c>
      <c r="M716" t="s">
        <v>83</v>
      </c>
      <c r="N716" t="s">
        <v>82</v>
      </c>
      <c r="AB716">
        <v>420</v>
      </c>
      <c r="AC716" s="1">
        <v>39781.873530092591</v>
      </c>
      <c r="AD716" t="s">
        <v>84</v>
      </c>
      <c r="AF716" t="s">
        <v>84</v>
      </c>
      <c r="AH716" t="s">
        <v>84</v>
      </c>
      <c r="AJ716" t="s">
        <v>84</v>
      </c>
      <c r="AL716" t="s">
        <v>84</v>
      </c>
      <c r="AN716" t="s">
        <v>84</v>
      </c>
      <c r="AP716" t="s">
        <v>84</v>
      </c>
      <c r="AR716" t="s">
        <v>84</v>
      </c>
      <c r="AT716" t="s">
        <v>84</v>
      </c>
      <c r="AV716" t="s">
        <v>84</v>
      </c>
      <c r="AX716" t="s">
        <v>84</v>
      </c>
      <c r="AZ716" t="s">
        <v>84</v>
      </c>
      <c r="BB716" t="s">
        <v>84</v>
      </c>
      <c r="BD716">
        <v>4796</v>
      </c>
      <c r="BE716" t="s">
        <v>84</v>
      </c>
      <c r="BF716" t="s">
        <v>84</v>
      </c>
      <c r="BH716" t="s">
        <v>84</v>
      </c>
      <c r="BI716" t="s">
        <v>84</v>
      </c>
      <c r="BJ716" t="s">
        <v>84</v>
      </c>
      <c r="BK716" t="s">
        <v>84</v>
      </c>
      <c r="BM716" t="s">
        <v>84</v>
      </c>
      <c r="BN716" t="s">
        <v>84</v>
      </c>
      <c r="BO716" t="s">
        <v>84</v>
      </c>
      <c r="BQ716">
        <v>0</v>
      </c>
      <c r="BR716">
        <v>1</v>
      </c>
      <c r="BS716">
        <v>1</v>
      </c>
      <c r="BT716">
        <v>1</v>
      </c>
      <c r="BU716">
        <v>210</v>
      </c>
      <c r="BV716">
        <f>IF(テーブル1[[#This Row],[出発地施設緯度.世界測地系.]]="NA",テーブル1[[#This Row],[Olat]],テーブル1[[#This Row],[出発地施設緯度.世界測地系.]])</f>
        <v>35.402085279296102</v>
      </c>
      <c r="BW716">
        <f>IF(テーブル1[[#This Row],[出発地施設経度.世界測地系.]]="NA",テーブル1[[#This Row],[Olon]],テーブル1[[#This Row],[出発地施設経度.世界測地系.]])</f>
        <v>139.57448586041801</v>
      </c>
      <c r="BX716">
        <f>IF(テーブル1[[#This Row],[到着地施設緯度.世界測地系.]]="NA",テーブル1[[#This Row],[Dlat]],テーブル1[[#This Row],[到着地施設緯度.世界測地系.]])</f>
        <v>35.390406801656297</v>
      </c>
      <c r="BY716">
        <f>IF(テーブル1[[#This Row],[到着地施設経度.世界測地系.]]="NA",テーブル1[[#This Row],[Dlon]],テーブル1[[#This Row],[到着地施設経度.世界測地系.]])</f>
        <v>139.56722790094099</v>
      </c>
      <c r="BZ716" t="s">
        <v>84</v>
      </c>
      <c r="CA716" t="s">
        <v>84</v>
      </c>
      <c r="CB716" t="s">
        <v>84</v>
      </c>
      <c r="CC716" t="s">
        <v>84</v>
      </c>
      <c r="CD716">
        <v>35.402085279296102</v>
      </c>
      <c r="CE716">
        <v>139.57448586041801</v>
      </c>
      <c r="CF716">
        <v>35.390406801656297</v>
      </c>
      <c r="CG716">
        <v>139.56722790094099</v>
      </c>
    </row>
    <row r="717" spans="1:85" x14ac:dyDescent="0.4">
      <c r="B717">
        <v>194914</v>
      </c>
      <c r="C717" t="s">
        <v>144</v>
      </c>
      <c r="D717">
        <v>200</v>
      </c>
      <c r="E717" t="s">
        <v>88</v>
      </c>
      <c r="F717" s="1">
        <v>39783.805034722223</v>
      </c>
      <c r="G717" s="1">
        <v>39783.836516203701</v>
      </c>
      <c r="H717">
        <v>2720</v>
      </c>
      <c r="I717" t="str">
        <f>テーブル1[[#This Row],[出発地緯度]]&amp;","&amp;テーブル1[[#This Row],[出発地経度]]</f>
        <v>35.4432249783743,139.637426638894</v>
      </c>
      <c r="J717" t="str">
        <f>テーブル1[[#This Row],[到着地緯度]]&amp;","&amp;テーブル1[[#This Row],[到着地経度]]</f>
        <v>35.3895753907721,139.567238638333</v>
      </c>
      <c r="M717" t="s">
        <v>82</v>
      </c>
      <c r="N717" t="s">
        <v>87</v>
      </c>
      <c r="O717" t="s">
        <v>100</v>
      </c>
      <c r="P717" t="s">
        <v>82</v>
      </c>
      <c r="AB717">
        <v>200</v>
      </c>
      <c r="AC717" s="1">
        <v>39783.807534722226</v>
      </c>
      <c r="AD717">
        <v>240</v>
      </c>
      <c r="AE717" s="1">
        <v>39783.823206018518</v>
      </c>
      <c r="AF717">
        <v>420</v>
      </c>
      <c r="AG717" s="1">
        <v>39783.833124999997</v>
      </c>
      <c r="AH717" t="s">
        <v>84</v>
      </c>
      <c r="AJ717" t="s">
        <v>84</v>
      </c>
      <c r="AL717" t="s">
        <v>84</v>
      </c>
      <c r="AN717" t="s">
        <v>84</v>
      </c>
      <c r="AP717" t="s">
        <v>84</v>
      </c>
      <c r="AR717" t="s">
        <v>84</v>
      </c>
      <c r="AT717" t="s">
        <v>84</v>
      </c>
      <c r="AV717" t="s">
        <v>84</v>
      </c>
      <c r="AX717" t="s">
        <v>84</v>
      </c>
      <c r="AZ717" t="s">
        <v>84</v>
      </c>
      <c r="BB717" t="s">
        <v>84</v>
      </c>
      <c r="BD717">
        <v>5314</v>
      </c>
      <c r="BE717" t="s">
        <v>84</v>
      </c>
      <c r="BF717" t="s">
        <v>84</v>
      </c>
      <c r="BH717" t="s">
        <v>84</v>
      </c>
      <c r="BI717" t="s">
        <v>84</v>
      </c>
      <c r="BJ717" t="s">
        <v>84</v>
      </c>
      <c r="BK717" t="s">
        <v>84</v>
      </c>
      <c r="BM717" t="s">
        <v>84</v>
      </c>
      <c r="BN717" t="s">
        <v>84</v>
      </c>
      <c r="BO717" t="s">
        <v>84</v>
      </c>
      <c r="BQ717">
        <v>0</v>
      </c>
      <c r="BR717">
        <v>1</v>
      </c>
      <c r="BS717">
        <v>1</v>
      </c>
      <c r="BT717">
        <v>1</v>
      </c>
      <c r="BU717">
        <v>420</v>
      </c>
      <c r="BV717">
        <f>IF(テーブル1[[#This Row],[出発地施設緯度.世界測地系.]]="NA",テーブル1[[#This Row],[Olat]],テーブル1[[#This Row],[出発地施設緯度.世界測地系.]])</f>
        <v>35.443224978374303</v>
      </c>
      <c r="BW717">
        <f>IF(テーブル1[[#This Row],[出発地施設経度.世界測地系.]]="NA",テーブル1[[#This Row],[Olon]],テーブル1[[#This Row],[出発地施設経度.世界測地系.]])</f>
        <v>139.637426638894</v>
      </c>
      <c r="BX717">
        <f>IF(テーブル1[[#This Row],[到着地施設緯度.世界測地系.]]="NA",テーブル1[[#This Row],[Dlat]],テーブル1[[#This Row],[到着地施設緯度.世界測地系.]])</f>
        <v>35.389575390772102</v>
      </c>
      <c r="BY717">
        <f>IF(テーブル1[[#This Row],[到着地施設経度.世界測地系.]]="NA",テーブル1[[#This Row],[Dlon]],テーブル1[[#This Row],[到着地施設経度.世界測地系.]])</f>
        <v>139.56723863833301</v>
      </c>
      <c r="BZ717" t="s">
        <v>84</v>
      </c>
      <c r="CA717" t="s">
        <v>84</v>
      </c>
      <c r="CB717" t="s">
        <v>84</v>
      </c>
      <c r="CC717" t="s">
        <v>84</v>
      </c>
      <c r="CD717">
        <v>35.443224978374303</v>
      </c>
      <c r="CE717">
        <v>139.637426638894</v>
      </c>
      <c r="CF717">
        <v>35.389575390772102</v>
      </c>
      <c r="CG717">
        <v>139.56723863833301</v>
      </c>
    </row>
    <row r="718" spans="1:85" x14ac:dyDescent="0.4">
      <c r="B718">
        <v>195557</v>
      </c>
      <c r="C718" t="s">
        <v>144</v>
      </c>
      <c r="D718">
        <v>200</v>
      </c>
      <c r="E718" t="s">
        <v>88</v>
      </c>
      <c r="F718" s="1">
        <v>39784.843958333331</v>
      </c>
      <c r="G718" s="1">
        <v>39784.877557870372</v>
      </c>
      <c r="H718">
        <v>2903</v>
      </c>
      <c r="I718" t="str">
        <f>テーブル1[[#This Row],[出発地緯度]]&amp;","&amp;テーブル1[[#This Row],[出発地経度]]</f>
        <v>35.4418677069627,139.636477080252</v>
      </c>
      <c r="J718" t="str">
        <f>テーブル1[[#This Row],[到着地緯度]]&amp;","&amp;テーブル1[[#This Row],[到着地経度]]</f>
        <v>35.3907448661515,139.567265382261</v>
      </c>
      <c r="M718" t="s">
        <v>82</v>
      </c>
      <c r="N718" t="s">
        <v>87</v>
      </c>
      <c r="O718" t="s">
        <v>82</v>
      </c>
      <c r="AB718">
        <v>200</v>
      </c>
      <c r="AC718" s="1">
        <v>39784.851261574076</v>
      </c>
      <c r="AD718">
        <v>420</v>
      </c>
      <c r="AE718" s="1">
        <v>39784.863159722219</v>
      </c>
      <c r="AF718" t="s">
        <v>84</v>
      </c>
      <c r="AH718" t="s">
        <v>84</v>
      </c>
      <c r="AJ718" t="s">
        <v>84</v>
      </c>
      <c r="AL718" t="s">
        <v>84</v>
      </c>
      <c r="AN718" t="s">
        <v>84</v>
      </c>
      <c r="AP718" t="s">
        <v>84</v>
      </c>
      <c r="AR718" t="s">
        <v>84</v>
      </c>
      <c r="AT718" t="s">
        <v>84</v>
      </c>
      <c r="AV718" t="s">
        <v>84</v>
      </c>
      <c r="AX718" t="s">
        <v>84</v>
      </c>
      <c r="AZ718" t="s">
        <v>84</v>
      </c>
      <c r="BB718" t="s">
        <v>84</v>
      </c>
      <c r="BD718">
        <v>5660</v>
      </c>
      <c r="BE718" t="s">
        <v>84</v>
      </c>
      <c r="BF718" t="s">
        <v>84</v>
      </c>
      <c r="BH718" t="s">
        <v>84</v>
      </c>
      <c r="BI718" t="s">
        <v>84</v>
      </c>
      <c r="BJ718" t="s">
        <v>84</v>
      </c>
      <c r="BK718" t="s">
        <v>84</v>
      </c>
      <c r="BM718" t="s">
        <v>84</v>
      </c>
      <c r="BN718" t="s">
        <v>84</v>
      </c>
      <c r="BO718" t="s">
        <v>84</v>
      </c>
      <c r="BQ718">
        <v>0</v>
      </c>
      <c r="BR718">
        <v>1</v>
      </c>
      <c r="BS718">
        <v>1</v>
      </c>
      <c r="BT718">
        <v>1</v>
      </c>
      <c r="BU718">
        <v>420</v>
      </c>
      <c r="BV718">
        <f>IF(テーブル1[[#This Row],[出発地施設緯度.世界測地系.]]="NA",テーブル1[[#This Row],[Olat]],テーブル1[[#This Row],[出発地施設緯度.世界測地系.]])</f>
        <v>35.441867706962697</v>
      </c>
      <c r="BW718">
        <f>IF(テーブル1[[#This Row],[出発地施設経度.世界測地系.]]="NA",テーブル1[[#This Row],[Olon]],テーブル1[[#This Row],[出発地施設経度.世界測地系.]])</f>
        <v>139.63647708025201</v>
      </c>
      <c r="BX718">
        <f>IF(テーブル1[[#This Row],[到着地施設緯度.世界測地系.]]="NA",テーブル1[[#This Row],[Dlat]],テーブル1[[#This Row],[到着地施設緯度.世界測地系.]])</f>
        <v>35.390744866151501</v>
      </c>
      <c r="BY718">
        <f>IF(テーブル1[[#This Row],[到着地施設経度.世界測地系.]]="NA",テーブル1[[#This Row],[Dlon]],テーブル1[[#This Row],[到着地施設経度.世界測地系.]])</f>
        <v>139.56726538226101</v>
      </c>
      <c r="BZ718" t="s">
        <v>84</v>
      </c>
      <c r="CA718" t="s">
        <v>84</v>
      </c>
      <c r="CB718" t="s">
        <v>84</v>
      </c>
      <c r="CC718" t="s">
        <v>84</v>
      </c>
      <c r="CD718">
        <v>35.441867706962697</v>
      </c>
      <c r="CE718">
        <v>139.63647708025201</v>
      </c>
      <c r="CF718">
        <v>35.390744866151501</v>
      </c>
      <c r="CG718">
        <v>139.56726538226101</v>
      </c>
    </row>
    <row r="719" spans="1:85" x14ac:dyDescent="0.4">
      <c r="B719">
        <v>196105</v>
      </c>
      <c r="C719" t="s">
        <v>144</v>
      </c>
      <c r="D719">
        <v>200</v>
      </c>
      <c r="E719" t="s">
        <v>88</v>
      </c>
      <c r="F719" s="1">
        <v>39785.806956018518</v>
      </c>
      <c r="G719" s="1">
        <v>39785.842326388891</v>
      </c>
      <c r="H719">
        <v>3056</v>
      </c>
      <c r="I719" t="str">
        <f>テーブル1[[#This Row],[出発地緯度]]&amp;","&amp;テーブル1[[#This Row],[出発地経度]]</f>
        <v>35.4441798729591,139.637238910515</v>
      </c>
      <c r="J719" t="str">
        <f>テーブル1[[#This Row],[到着地緯度]]&amp;","&amp;テーブル1[[#This Row],[到着地経度]]</f>
        <v>35.3903586086835,139.567335094258</v>
      </c>
      <c r="M719" t="s">
        <v>82</v>
      </c>
      <c r="N719" t="s">
        <v>83</v>
      </c>
      <c r="O719" t="s">
        <v>82</v>
      </c>
      <c r="AB719">
        <v>210</v>
      </c>
      <c r="AC719" s="1">
        <v>39785.810266203705</v>
      </c>
      <c r="AD719">
        <v>420</v>
      </c>
      <c r="AE719" s="1">
        <v>39785.822476851848</v>
      </c>
      <c r="AF719" t="s">
        <v>84</v>
      </c>
      <c r="AH719" t="s">
        <v>84</v>
      </c>
      <c r="AJ719" t="s">
        <v>84</v>
      </c>
      <c r="AL719" t="s">
        <v>84</v>
      </c>
      <c r="AN719" t="s">
        <v>84</v>
      </c>
      <c r="AP719" t="s">
        <v>84</v>
      </c>
      <c r="AR719" t="s">
        <v>84</v>
      </c>
      <c r="AT719" t="s">
        <v>84</v>
      </c>
      <c r="AV719" t="s">
        <v>84</v>
      </c>
      <c r="AX719" t="s">
        <v>84</v>
      </c>
      <c r="AZ719" t="s">
        <v>84</v>
      </c>
      <c r="BB719" t="s">
        <v>84</v>
      </c>
      <c r="BD719">
        <v>5947</v>
      </c>
      <c r="BE719" t="s">
        <v>84</v>
      </c>
      <c r="BF719" t="s">
        <v>84</v>
      </c>
      <c r="BH719" t="s">
        <v>84</v>
      </c>
      <c r="BI719" t="s">
        <v>84</v>
      </c>
      <c r="BJ719" t="s">
        <v>84</v>
      </c>
      <c r="BK719" t="s">
        <v>84</v>
      </c>
      <c r="BM719" t="s">
        <v>84</v>
      </c>
      <c r="BN719" t="s">
        <v>84</v>
      </c>
      <c r="BO719" t="s">
        <v>84</v>
      </c>
      <c r="BQ719">
        <v>0</v>
      </c>
      <c r="BR719">
        <v>1</v>
      </c>
      <c r="BS719">
        <v>1</v>
      </c>
      <c r="BT719">
        <v>1</v>
      </c>
      <c r="BU719">
        <v>420</v>
      </c>
      <c r="BV719">
        <f>IF(テーブル1[[#This Row],[出発地施設緯度.世界測地系.]]="NA",テーブル1[[#This Row],[Olat]],テーブル1[[#This Row],[出発地施設緯度.世界測地系.]])</f>
        <v>35.444179872959097</v>
      </c>
      <c r="BW719">
        <f>IF(テーブル1[[#This Row],[出発地施設経度.世界測地系.]]="NA",テーブル1[[#This Row],[Olon]],テーブル1[[#This Row],[出発地施設経度.世界測地系.]])</f>
        <v>139.63723891051501</v>
      </c>
      <c r="BX719">
        <f>IF(テーブル1[[#This Row],[到着地施設緯度.世界測地系.]]="NA",テーブル1[[#This Row],[Dlat]],テーブル1[[#This Row],[到着地施設緯度.世界測地系.]])</f>
        <v>35.390358608683499</v>
      </c>
      <c r="BY719">
        <f>IF(テーブル1[[#This Row],[到着地施設経度.世界測地系.]]="NA",テーブル1[[#This Row],[Dlon]],テーブル1[[#This Row],[到着地施設経度.世界測地系.]])</f>
        <v>139.567335094258</v>
      </c>
      <c r="BZ719" t="s">
        <v>84</v>
      </c>
      <c r="CA719" t="s">
        <v>84</v>
      </c>
      <c r="CB719" t="s">
        <v>84</v>
      </c>
      <c r="CC719" t="s">
        <v>84</v>
      </c>
      <c r="CD719">
        <v>35.444179872959097</v>
      </c>
      <c r="CE719">
        <v>139.63723891051501</v>
      </c>
      <c r="CF719">
        <v>35.390358608683499</v>
      </c>
      <c r="CG719">
        <v>139.567335094258</v>
      </c>
    </row>
    <row r="720" spans="1:85" x14ac:dyDescent="0.4">
      <c r="B720">
        <v>196496</v>
      </c>
      <c r="C720" t="s">
        <v>144</v>
      </c>
      <c r="D720">
        <v>200</v>
      </c>
      <c r="E720" t="s">
        <v>88</v>
      </c>
      <c r="F720" s="1">
        <v>39786.813344907408</v>
      </c>
      <c r="G720" s="1">
        <v>39786.845358796294</v>
      </c>
      <c r="H720">
        <v>2766</v>
      </c>
      <c r="I720" t="str">
        <f>テーブル1[[#This Row],[出発地緯度]]&amp;","&amp;テーブル1[[#This Row],[出発地経度]]</f>
        <v>35.4450756208351,139.634014937017</v>
      </c>
      <c r="J720" t="str">
        <f>テーブル1[[#This Row],[到着地緯度]]&amp;","&amp;テーブル1[[#This Row],[到着地経度]]</f>
        <v>35.3902674062579,139.56663775637</v>
      </c>
      <c r="M720" t="s">
        <v>82</v>
      </c>
      <c r="N720" t="s">
        <v>87</v>
      </c>
      <c r="O720" t="s">
        <v>82</v>
      </c>
      <c r="AB720">
        <v>200</v>
      </c>
      <c r="AC720" s="1">
        <v>39786.817569444444</v>
      </c>
      <c r="AD720">
        <v>420</v>
      </c>
      <c r="AE720" s="1">
        <v>39786.831087962964</v>
      </c>
      <c r="AF720" t="s">
        <v>84</v>
      </c>
      <c r="AH720" t="s">
        <v>84</v>
      </c>
      <c r="AJ720" t="s">
        <v>84</v>
      </c>
      <c r="AL720" t="s">
        <v>84</v>
      </c>
      <c r="AN720" t="s">
        <v>84</v>
      </c>
      <c r="AP720" t="s">
        <v>84</v>
      </c>
      <c r="AR720" t="s">
        <v>84</v>
      </c>
      <c r="AT720" t="s">
        <v>84</v>
      </c>
      <c r="AV720" t="s">
        <v>84</v>
      </c>
      <c r="AX720" t="s">
        <v>84</v>
      </c>
      <c r="AZ720" t="s">
        <v>84</v>
      </c>
      <c r="BB720" t="s">
        <v>84</v>
      </c>
      <c r="BD720">
        <v>6143</v>
      </c>
      <c r="BE720" t="s">
        <v>84</v>
      </c>
      <c r="BF720" t="s">
        <v>84</v>
      </c>
      <c r="BH720" t="s">
        <v>84</v>
      </c>
      <c r="BI720" t="s">
        <v>84</v>
      </c>
      <c r="BJ720" t="s">
        <v>84</v>
      </c>
      <c r="BK720" t="s">
        <v>84</v>
      </c>
      <c r="BM720" t="s">
        <v>84</v>
      </c>
      <c r="BN720" t="s">
        <v>84</v>
      </c>
      <c r="BO720" t="s">
        <v>84</v>
      </c>
      <c r="BQ720">
        <v>0</v>
      </c>
      <c r="BR720">
        <v>1</v>
      </c>
      <c r="BS720">
        <v>1</v>
      </c>
      <c r="BT720">
        <v>1</v>
      </c>
      <c r="BU720">
        <v>420</v>
      </c>
      <c r="BV720">
        <f>IF(テーブル1[[#This Row],[出発地施設緯度.世界測地系.]]="NA",テーブル1[[#This Row],[Olat]],テーブル1[[#This Row],[出発地施設緯度.世界測地系.]])</f>
        <v>35.445075620835098</v>
      </c>
      <c r="BW720">
        <f>IF(テーブル1[[#This Row],[出発地施設経度.世界測地系.]]="NA",テーブル1[[#This Row],[Olon]],テーブル1[[#This Row],[出発地施設経度.世界測地系.]])</f>
        <v>139.63401493701701</v>
      </c>
      <c r="BX720">
        <f>IF(テーブル1[[#This Row],[到着地施設緯度.世界測地系.]]="NA",テーブル1[[#This Row],[Dlat]],テーブル1[[#This Row],[到着地施設緯度.世界測地系.]])</f>
        <v>35.390267406257898</v>
      </c>
      <c r="BY720">
        <f>IF(テーブル1[[#This Row],[到着地施設経度.世界測地系.]]="NA",テーブル1[[#This Row],[Dlon]],テーブル1[[#This Row],[到着地施設経度.世界測地系.]])</f>
        <v>139.56663775637</v>
      </c>
      <c r="BZ720" t="s">
        <v>84</v>
      </c>
      <c r="CA720" t="s">
        <v>84</v>
      </c>
      <c r="CB720" t="s">
        <v>84</v>
      </c>
      <c r="CC720" t="s">
        <v>84</v>
      </c>
      <c r="CD720">
        <v>35.445075620835098</v>
      </c>
      <c r="CE720">
        <v>139.63401493701701</v>
      </c>
      <c r="CF720">
        <v>35.390267406257898</v>
      </c>
      <c r="CG720">
        <v>139.56663775637</v>
      </c>
    </row>
    <row r="721" spans="1:85" x14ac:dyDescent="0.4">
      <c r="B721">
        <v>197101</v>
      </c>
      <c r="C721" t="s">
        <v>144</v>
      </c>
      <c r="D721">
        <v>200</v>
      </c>
      <c r="E721" t="s">
        <v>88</v>
      </c>
      <c r="F721" s="1">
        <v>39787.872893518521</v>
      </c>
      <c r="G721" s="1">
        <v>39787.902974537035</v>
      </c>
      <c r="H721">
        <v>2599</v>
      </c>
      <c r="I721" t="str">
        <f>テーブル1[[#This Row],[出発地緯度]]&amp;","&amp;テーブル1[[#This Row],[出発地経度]]</f>
        <v>35.4442978222063,139.635055586407</v>
      </c>
      <c r="J721" t="str">
        <f>テーブル1[[#This Row],[到着地緯度]]&amp;","&amp;テーブル1[[#This Row],[到着地経度]]</f>
        <v>35.3909057482883,139.567227877968</v>
      </c>
      <c r="M721" t="s">
        <v>82</v>
      </c>
      <c r="N721" t="s">
        <v>87</v>
      </c>
      <c r="O721" t="s">
        <v>82</v>
      </c>
      <c r="AB721">
        <v>200</v>
      </c>
      <c r="AC721" s="1">
        <v>39787.877557870372</v>
      </c>
      <c r="AD721">
        <v>420</v>
      </c>
      <c r="AE721" s="1">
        <v>39787.889826388891</v>
      </c>
      <c r="AF721" t="s">
        <v>84</v>
      </c>
      <c r="AH721" t="s">
        <v>84</v>
      </c>
      <c r="AJ721" t="s">
        <v>84</v>
      </c>
      <c r="AL721" t="s">
        <v>84</v>
      </c>
      <c r="AN721" t="s">
        <v>84</v>
      </c>
      <c r="AP721" t="s">
        <v>84</v>
      </c>
      <c r="AR721" t="s">
        <v>84</v>
      </c>
      <c r="AT721" t="s">
        <v>84</v>
      </c>
      <c r="AV721" t="s">
        <v>84</v>
      </c>
      <c r="AX721" t="s">
        <v>84</v>
      </c>
      <c r="AZ721" t="s">
        <v>84</v>
      </c>
      <c r="BB721" t="s">
        <v>84</v>
      </c>
      <c r="BD721">
        <v>6447</v>
      </c>
      <c r="BE721" t="s">
        <v>84</v>
      </c>
      <c r="BF721" t="s">
        <v>84</v>
      </c>
      <c r="BH721" t="s">
        <v>84</v>
      </c>
      <c r="BI721" t="s">
        <v>84</v>
      </c>
      <c r="BJ721" t="s">
        <v>84</v>
      </c>
      <c r="BK721" t="s">
        <v>84</v>
      </c>
      <c r="BM721" t="s">
        <v>84</v>
      </c>
      <c r="BN721" t="s">
        <v>84</v>
      </c>
      <c r="BO721" t="s">
        <v>84</v>
      </c>
      <c r="BQ721">
        <v>0</v>
      </c>
      <c r="BR721">
        <v>1</v>
      </c>
      <c r="BS721">
        <v>1</v>
      </c>
      <c r="BT721">
        <v>1</v>
      </c>
      <c r="BU721">
        <v>420</v>
      </c>
      <c r="BV721">
        <f>IF(テーブル1[[#This Row],[出発地施設緯度.世界測地系.]]="NA",テーブル1[[#This Row],[Olat]],テーブル1[[#This Row],[出発地施設緯度.世界測地系.]])</f>
        <v>35.444297822206302</v>
      </c>
      <c r="BW721">
        <f>IF(テーブル1[[#This Row],[出発地施設経度.世界測地系.]]="NA",テーブル1[[#This Row],[Olon]],テーブル1[[#This Row],[出発地施設経度.世界測地系.]])</f>
        <v>139.63505558640699</v>
      </c>
      <c r="BX721">
        <f>IF(テーブル1[[#This Row],[到着地施設緯度.世界測地系.]]="NA",テーブル1[[#This Row],[Dlat]],テーブル1[[#This Row],[到着地施設緯度.世界測地系.]])</f>
        <v>35.390905748288297</v>
      </c>
      <c r="BY721">
        <f>IF(テーブル1[[#This Row],[到着地施設経度.世界測地系.]]="NA",テーブル1[[#This Row],[Dlon]],テーブル1[[#This Row],[到着地施設経度.世界測地系.]])</f>
        <v>139.56722787796801</v>
      </c>
      <c r="BZ721" t="s">
        <v>84</v>
      </c>
      <c r="CA721" t="s">
        <v>84</v>
      </c>
      <c r="CB721" t="s">
        <v>84</v>
      </c>
      <c r="CC721" t="s">
        <v>84</v>
      </c>
      <c r="CD721">
        <v>35.444297822206302</v>
      </c>
      <c r="CE721">
        <v>139.63505558640699</v>
      </c>
      <c r="CF721">
        <v>35.390905748288297</v>
      </c>
      <c r="CG721">
        <v>139.56722787796801</v>
      </c>
    </row>
    <row r="722" spans="1:85" x14ac:dyDescent="0.4">
      <c r="B722">
        <v>197646</v>
      </c>
      <c r="C722" t="s">
        <v>144</v>
      </c>
      <c r="D722">
        <v>200</v>
      </c>
      <c r="E722" t="s">
        <v>88</v>
      </c>
      <c r="F722" s="1">
        <v>39788.692060185182</v>
      </c>
      <c r="G722" s="1">
        <v>39788.726157407407</v>
      </c>
      <c r="H722">
        <v>2946</v>
      </c>
      <c r="I722" t="str">
        <f>テーブル1[[#This Row],[出発地緯度]]&amp;","&amp;テーブル1[[#This Row],[出発地経度]]</f>
        <v>35.4442388646808,139.637126217158</v>
      </c>
      <c r="J722" t="str">
        <f>テーブル1[[#This Row],[到着地緯度]]&amp;","&amp;テーブル1[[#This Row],[到着地経度]]</f>
        <v>35.3909379460618,139.567297570697</v>
      </c>
      <c r="M722" t="s">
        <v>82</v>
      </c>
      <c r="N722" t="s">
        <v>87</v>
      </c>
      <c r="O722" t="s">
        <v>82</v>
      </c>
      <c r="AB722">
        <v>200</v>
      </c>
      <c r="AC722" s="1">
        <v>39788.694803240738</v>
      </c>
      <c r="AD722">
        <v>420</v>
      </c>
      <c r="AE722" s="1">
        <v>39788.709675925929</v>
      </c>
      <c r="AF722" t="s">
        <v>84</v>
      </c>
      <c r="AH722" t="s">
        <v>84</v>
      </c>
      <c r="AJ722" t="s">
        <v>84</v>
      </c>
      <c r="AL722" t="s">
        <v>84</v>
      </c>
      <c r="AN722" t="s">
        <v>84</v>
      </c>
      <c r="AP722" t="s">
        <v>84</v>
      </c>
      <c r="AR722" t="s">
        <v>84</v>
      </c>
      <c r="AT722" t="s">
        <v>84</v>
      </c>
      <c r="AV722" t="s">
        <v>84</v>
      </c>
      <c r="AX722" t="s">
        <v>84</v>
      </c>
      <c r="AZ722" t="s">
        <v>84</v>
      </c>
      <c r="BB722" t="s">
        <v>84</v>
      </c>
      <c r="BD722">
        <v>6787</v>
      </c>
      <c r="BE722" t="s">
        <v>84</v>
      </c>
      <c r="BF722" t="s">
        <v>84</v>
      </c>
      <c r="BH722" t="s">
        <v>84</v>
      </c>
      <c r="BI722" t="s">
        <v>84</v>
      </c>
      <c r="BJ722" t="s">
        <v>84</v>
      </c>
      <c r="BK722" t="s">
        <v>84</v>
      </c>
      <c r="BM722" t="s">
        <v>84</v>
      </c>
      <c r="BN722" t="s">
        <v>84</v>
      </c>
      <c r="BO722" t="s">
        <v>84</v>
      </c>
      <c r="BQ722">
        <v>0</v>
      </c>
      <c r="BR722">
        <v>1</v>
      </c>
      <c r="BS722">
        <v>1</v>
      </c>
      <c r="BT722">
        <v>1</v>
      </c>
      <c r="BU722">
        <v>420</v>
      </c>
      <c r="BV722">
        <f>IF(テーブル1[[#This Row],[出発地施設緯度.世界測地系.]]="NA",テーブル1[[#This Row],[Olat]],テーブル1[[#This Row],[出発地施設緯度.世界測地系.]])</f>
        <v>35.444238864680798</v>
      </c>
      <c r="BW722">
        <f>IF(テーブル1[[#This Row],[出発地施設経度.世界測地系.]]="NA",テーブル1[[#This Row],[Olon]],テーブル1[[#This Row],[出発地施設経度.世界測地系.]])</f>
        <v>139.637126217158</v>
      </c>
      <c r="BX722">
        <f>IF(テーブル1[[#This Row],[到着地施設緯度.世界測地系.]]="NA",テーブル1[[#This Row],[Dlat]],テーブル1[[#This Row],[到着地施設緯度.世界測地系.]])</f>
        <v>35.390937946061797</v>
      </c>
      <c r="BY722">
        <f>IF(テーブル1[[#This Row],[到着地施設経度.世界測地系.]]="NA",テーブル1[[#This Row],[Dlon]],テーブル1[[#This Row],[到着地施設経度.世界測地系.]])</f>
        <v>139.56729757069701</v>
      </c>
      <c r="BZ722" t="s">
        <v>84</v>
      </c>
      <c r="CA722" t="s">
        <v>84</v>
      </c>
      <c r="CB722" t="s">
        <v>84</v>
      </c>
      <c r="CC722" t="s">
        <v>84</v>
      </c>
      <c r="CD722">
        <v>35.444238864680798</v>
      </c>
      <c r="CE722">
        <v>139.637126217158</v>
      </c>
      <c r="CF722">
        <v>35.390937946061797</v>
      </c>
      <c r="CG722">
        <v>139.56729757069701</v>
      </c>
    </row>
    <row r="723" spans="1:85" x14ac:dyDescent="0.4">
      <c r="B723">
        <v>197965</v>
      </c>
      <c r="C723" t="s">
        <v>144</v>
      </c>
      <c r="D723">
        <v>200</v>
      </c>
      <c r="E723" t="s">
        <v>88</v>
      </c>
      <c r="F723" s="1">
        <v>39789.641967592594</v>
      </c>
      <c r="G723" s="1">
        <v>39789.667557870373</v>
      </c>
      <c r="H723">
        <v>2211</v>
      </c>
      <c r="I723" t="str">
        <f>テーブル1[[#This Row],[出発地緯度]]&amp;","&amp;テーブル1[[#This Row],[出発地経度]]</f>
        <v>35.4378659477765,139.62575895465</v>
      </c>
      <c r="J723" t="str">
        <f>テーブル1[[#This Row],[到着地緯度]]&amp;","&amp;テーブル1[[#This Row],[到着地経度]]</f>
        <v>35.3909862336817,139.566884502779</v>
      </c>
      <c r="M723" t="s">
        <v>82</v>
      </c>
      <c r="N723" t="s">
        <v>87</v>
      </c>
      <c r="O723" t="s">
        <v>82</v>
      </c>
      <c r="AB723">
        <v>200</v>
      </c>
      <c r="AC723" s="1">
        <v>39789.642893518518</v>
      </c>
      <c r="AD723">
        <v>420</v>
      </c>
      <c r="AE723" s="1">
        <v>39789.65221064815</v>
      </c>
      <c r="AF723" t="s">
        <v>84</v>
      </c>
      <c r="AH723" t="s">
        <v>84</v>
      </c>
      <c r="AJ723" t="s">
        <v>84</v>
      </c>
      <c r="AL723" t="s">
        <v>84</v>
      </c>
      <c r="AN723" t="s">
        <v>84</v>
      </c>
      <c r="AP723" t="s">
        <v>84</v>
      </c>
      <c r="AR723" t="s">
        <v>84</v>
      </c>
      <c r="AT723" t="s">
        <v>84</v>
      </c>
      <c r="AV723" t="s">
        <v>84</v>
      </c>
      <c r="AX723" t="s">
        <v>84</v>
      </c>
      <c r="AZ723" t="s">
        <v>84</v>
      </c>
      <c r="BB723" t="s">
        <v>84</v>
      </c>
      <c r="BD723">
        <v>6992</v>
      </c>
      <c r="BE723" t="s">
        <v>84</v>
      </c>
      <c r="BF723" t="s">
        <v>84</v>
      </c>
      <c r="BH723" t="s">
        <v>84</v>
      </c>
      <c r="BI723" t="s">
        <v>84</v>
      </c>
      <c r="BJ723" t="s">
        <v>84</v>
      </c>
      <c r="BK723" t="s">
        <v>84</v>
      </c>
      <c r="BM723" t="s">
        <v>84</v>
      </c>
      <c r="BN723" t="s">
        <v>84</v>
      </c>
      <c r="BO723" t="s">
        <v>84</v>
      </c>
      <c r="BQ723">
        <v>0</v>
      </c>
      <c r="BR723">
        <v>1</v>
      </c>
      <c r="BS723">
        <v>1</v>
      </c>
      <c r="BT723">
        <v>1</v>
      </c>
      <c r="BU723">
        <v>420</v>
      </c>
      <c r="BV723">
        <f>IF(テーブル1[[#This Row],[出発地施設緯度.世界測地系.]]="NA",テーブル1[[#This Row],[Olat]],テーブル1[[#This Row],[出発地施設緯度.世界測地系.]])</f>
        <v>35.437865947776501</v>
      </c>
      <c r="BW723">
        <f>IF(テーブル1[[#This Row],[出発地施設経度.世界測地系.]]="NA",テーブル1[[#This Row],[Olon]],テーブル1[[#This Row],[出発地施設経度.世界測地系.]])</f>
        <v>139.62575895465</v>
      </c>
      <c r="BX723">
        <f>IF(テーブル1[[#This Row],[到着地施設緯度.世界測地系.]]="NA",テーブル1[[#This Row],[Dlat]],テーブル1[[#This Row],[到着地施設緯度.世界測地系.]])</f>
        <v>35.390986233681701</v>
      </c>
      <c r="BY723">
        <f>IF(テーブル1[[#This Row],[到着地施設経度.世界測地系.]]="NA",テーブル1[[#This Row],[Dlon]],テーブル1[[#This Row],[到着地施設経度.世界測地系.]])</f>
        <v>139.566884502779</v>
      </c>
      <c r="BZ723" t="s">
        <v>84</v>
      </c>
      <c r="CA723" t="s">
        <v>84</v>
      </c>
      <c r="CB723" t="s">
        <v>84</v>
      </c>
      <c r="CC723" t="s">
        <v>84</v>
      </c>
      <c r="CD723">
        <v>35.437865947776501</v>
      </c>
      <c r="CE723">
        <v>139.62575895465</v>
      </c>
      <c r="CF723">
        <v>35.390986233681701</v>
      </c>
      <c r="CG723">
        <v>139.566884502779</v>
      </c>
    </row>
    <row r="724" spans="1:85" x14ac:dyDescent="0.4">
      <c r="B724">
        <v>198708</v>
      </c>
      <c r="C724" t="s">
        <v>144</v>
      </c>
      <c r="D724">
        <v>200</v>
      </c>
      <c r="E724" t="s">
        <v>88</v>
      </c>
      <c r="F724" s="1">
        <v>39790.865682870368</v>
      </c>
      <c r="G724" s="1">
        <v>39790.894861111112</v>
      </c>
      <c r="H724">
        <v>2521</v>
      </c>
      <c r="I724" t="str">
        <f>テーブル1[[#This Row],[出発地緯度]]&amp;","&amp;テーブル1[[#This Row],[出発地経度]]</f>
        <v>35.4444158078992,139.634958988996</v>
      </c>
      <c r="J724" t="str">
        <f>テーブル1[[#This Row],[到着地緯度]]&amp;","&amp;テーブル1[[#This Row],[到着地経度]]</f>
        <v>35.3892589317419,139.567646319047</v>
      </c>
      <c r="M724" t="s">
        <v>82</v>
      </c>
      <c r="N724" t="s">
        <v>87</v>
      </c>
      <c r="O724" t="s">
        <v>82</v>
      </c>
      <c r="P724" t="s">
        <v>110</v>
      </c>
      <c r="AB724">
        <v>200</v>
      </c>
      <c r="AC724" s="1">
        <v>39790.870833333334</v>
      </c>
      <c r="AD724">
        <v>420</v>
      </c>
      <c r="AE724" s="1">
        <v>39790.885023148148</v>
      </c>
      <c r="AF724">
        <v>410</v>
      </c>
      <c r="AG724" s="1">
        <v>39790.888842592591</v>
      </c>
      <c r="AH724" t="s">
        <v>84</v>
      </c>
      <c r="AJ724" t="s">
        <v>84</v>
      </c>
      <c r="AL724" t="s">
        <v>84</v>
      </c>
      <c r="AN724" t="s">
        <v>84</v>
      </c>
      <c r="AP724" t="s">
        <v>84</v>
      </c>
      <c r="AR724" t="s">
        <v>84</v>
      </c>
      <c r="AT724" t="s">
        <v>84</v>
      </c>
      <c r="AV724" t="s">
        <v>84</v>
      </c>
      <c r="AX724" t="s">
        <v>84</v>
      </c>
      <c r="AZ724" t="s">
        <v>84</v>
      </c>
      <c r="BB724" t="s">
        <v>84</v>
      </c>
      <c r="BD724">
        <v>7396</v>
      </c>
      <c r="BE724" t="s">
        <v>84</v>
      </c>
      <c r="BF724" t="s">
        <v>84</v>
      </c>
      <c r="BH724" t="s">
        <v>84</v>
      </c>
      <c r="BI724" t="s">
        <v>84</v>
      </c>
      <c r="BJ724" t="s">
        <v>84</v>
      </c>
      <c r="BK724" t="s">
        <v>84</v>
      </c>
      <c r="BM724" t="s">
        <v>84</v>
      </c>
      <c r="BN724" t="s">
        <v>84</v>
      </c>
      <c r="BO724" t="s">
        <v>84</v>
      </c>
      <c r="BQ724">
        <v>0</v>
      </c>
      <c r="BR724">
        <v>1</v>
      </c>
      <c r="BS724">
        <v>1</v>
      </c>
      <c r="BT724">
        <v>1</v>
      </c>
      <c r="BU724">
        <v>420</v>
      </c>
      <c r="BV724">
        <f>IF(テーブル1[[#This Row],[出発地施設緯度.世界測地系.]]="NA",テーブル1[[#This Row],[Olat]],テーブル1[[#This Row],[出発地施設緯度.世界測地系.]])</f>
        <v>35.444415807899198</v>
      </c>
      <c r="BW724">
        <f>IF(テーブル1[[#This Row],[出発地施設経度.世界測地系.]]="NA",テーブル1[[#This Row],[Olon]],テーブル1[[#This Row],[出発地施設経度.世界測地系.]])</f>
        <v>139.634958988996</v>
      </c>
      <c r="BX724">
        <f>IF(テーブル1[[#This Row],[到着地施設緯度.世界測地系.]]="NA",テーブル1[[#This Row],[Dlat]],テーブル1[[#This Row],[到着地施設緯度.世界測地系.]])</f>
        <v>35.3892589317419</v>
      </c>
      <c r="BY724">
        <f>IF(テーブル1[[#This Row],[到着地施設経度.世界測地系.]]="NA",テーブル1[[#This Row],[Dlon]],テーブル1[[#This Row],[到着地施設経度.世界測地系.]])</f>
        <v>139.56764631904699</v>
      </c>
      <c r="BZ724" t="s">
        <v>84</v>
      </c>
      <c r="CA724" t="s">
        <v>84</v>
      </c>
      <c r="CB724" t="s">
        <v>84</v>
      </c>
      <c r="CC724" t="s">
        <v>84</v>
      </c>
      <c r="CD724">
        <v>35.444415807899198</v>
      </c>
      <c r="CE724">
        <v>139.634958988996</v>
      </c>
      <c r="CF724">
        <v>35.3892589317419</v>
      </c>
      <c r="CG724">
        <v>139.56764631904699</v>
      </c>
    </row>
    <row r="725" spans="1:85" x14ac:dyDescent="0.4">
      <c r="B725">
        <v>207126</v>
      </c>
      <c r="C725" t="s">
        <v>144</v>
      </c>
      <c r="D725">
        <v>200</v>
      </c>
      <c r="E725" t="s">
        <v>88</v>
      </c>
      <c r="F725" s="1">
        <v>39791.929803240739</v>
      </c>
      <c r="G725" s="1">
        <v>39791.95553240741</v>
      </c>
      <c r="H725">
        <v>2223</v>
      </c>
      <c r="I725" t="str">
        <f>テーブル1[[#This Row],[出発地緯度]]&amp;","&amp;テーブル1[[#This Row],[出発地経度]]</f>
        <v>35.4455799090619,139.636428913317</v>
      </c>
      <c r="J725" t="str">
        <f>テーブル1[[#This Row],[到着地緯度]]&amp;","&amp;テーブル1[[#This Row],[到着地経度]]</f>
        <v>35.3906000801394,139.567179596053</v>
      </c>
      <c r="M725" t="s">
        <v>82</v>
      </c>
      <c r="N725" t="s">
        <v>87</v>
      </c>
      <c r="O725" t="s">
        <v>82</v>
      </c>
      <c r="P725" t="s">
        <v>100</v>
      </c>
      <c r="Q725" t="s">
        <v>82</v>
      </c>
      <c r="AB725">
        <v>200</v>
      </c>
      <c r="AC725" s="1">
        <v>39791.931446759256</v>
      </c>
      <c r="AD725">
        <v>420</v>
      </c>
      <c r="AE725" s="1">
        <v>39791.945648148147</v>
      </c>
      <c r="AF725">
        <v>240</v>
      </c>
      <c r="AG725" s="1">
        <v>39791.947094907409</v>
      </c>
      <c r="AH725">
        <v>420</v>
      </c>
      <c r="AI725" s="1">
        <v>39791.952418981484</v>
      </c>
      <c r="AJ725" t="s">
        <v>84</v>
      </c>
      <c r="AL725" t="s">
        <v>84</v>
      </c>
      <c r="AN725" t="s">
        <v>84</v>
      </c>
      <c r="AP725" t="s">
        <v>84</v>
      </c>
      <c r="AR725" t="s">
        <v>84</v>
      </c>
      <c r="AT725" t="s">
        <v>84</v>
      </c>
      <c r="AV725" t="s">
        <v>84</v>
      </c>
      <c r="AX725" t="s">
        <v>84</v>
      </c>
      <c r="AZ725" t="s">
        <v>84</v>
      </c>
      <c r="BB725" t="s">
        <v>84</v>
      </c>
      <c r="BD725">
        <v>7685</v>
      </c>
      <c r="BE725" t="s">
        <v>84</v>
      </c>
      <c r="BF725" t="s">
        <v>84</v>
      </c>
      <c r="BH725" t="s">
        <v>84</v>
      </c>
      <c r="BI725" t="s">
        <v>84</v>
      </c>
      <c r="BJ725" t="s">
        <v>84</v>
      </c>
      <c r="BK725" t="s">
        <v>84</v>
      </c>
      <c r="BM725" t="s">
        <v>84</v>
      </c>
      <c r="BN725" t="s">
        <v>84</v>
      </c>
      <c r="BO725" t="s">
        <v>84</v>
      </c>
      <c r="BQ725">
        <v>0</v>
      </c>
      <c r="BR725">
        <v>1</v>
      </c>
      <c r="BS725">
        <v>1</v>
      </c>
      <c r="BT725">
        <v>1</v>
      </c>
      <c r="BU725">
        <v>420</v>
      </c>
      <c r="BV725">
        <f>IF(テーブル1[[#This Row],[出発地施設緯度.世界測地系.]]="NA",テーブル1[[#This Row],[Olat]],テーブル1[[#This Row],[出発地施設緯度.世界測地系.]])</f>
        <v>35.445579909061898</v>
      </c>
      <c r="BW725">
        <f>IF(テーブル1[[#This Row],[出発地施設経度.世界測地系.]]="NA",テーブル1[[#This Row],[Olon]],テーブル1[[#This Row],[出発地施設経度.世界測地系.]])</f>
        <v>139.63642891331699</v>
      </c>
      <c r="BX725">
        <f>IF(テーブル1[[#This Row],[到着地施設緯度.世界測地系.]]="NA",テーブル1[[#This Row],[Dlat]],テーブル1[[#This Row],[到着地施設緯度.世界測地系.]])</f>
        <v>35.3906000801394</v>
      </c>
      <c r="BY725">
        <f>IF(テーブル1[[#This Row],[到着地施設経度.世界測地系.]]="NA",テーブル1[[#This Row],[Dlon]],テーブル1[[#This Row],[到着地施設経度.世界測地系.]])</f>
        <v>139.56717959605299</v>
      </c>
      <c r="BZ725" t="s">
        <v>84</v>
      </c>
      <c r="CA725" t="s">
        <v>84</v>
      </c>
      <c r="CB725" t="s">
        <v>84</v>
      </c>
      <c r="CC725" t="s">
        <v>84</v>
      </c>
      <c r="CD725">
        <v>35.445579909061898</v>
      </c>
      <c r="CE725">
        <v>139.63642891331699</v>
      </c>
      <c r="CF725">
        <v>35.3906000801394</v>
      </c>
      <c r="CG725">
        <v>139.56717959605299</v>
      </c>
    </row>
    <row r="726" spans="1:85" x14ac:dyDescent="0.4">
      <c r="B726">
        <v>210249</v>
      </c>
      <c r="C726" t="s">
        <v>144</v>
      </c>
      <c r="D726">
        <v>200</v>
      </c>
      <c r="E726" t="s">
        <v>88</v>
      </c>
      <c r="F726" s="1">
        <v>39792.71980324074</v>
      </c>
      <c r="G726" s="1">
        <v>39792.743611111109</v>
      </c>
      <c r="H726">
        <v>2057</v>
      </c>
      <c r="I726" t="str">
        <f>テーブル1[[#This Row],[出発地緯度]]&amp;","&amp;テーブル1[[#This Row],[出発地経度]]</f>
        <v>35.400749391014,139.589876343765</v>
      </c>
      <c r="J726" t="str">
        <f>テーブル1[[#This Row],[到着地緯度]]&amp;","&amp;テーブル1[[#This Row],[到着地経度]]</f>
        <v>35.391565672642,139.56693817164</v>
      </c>
      <c r="M726" t="s">
        <v>82</v>
      </c>
      <c r="N726" t="s">
        <v>87</v>
      </c>
      <c r="O726" t="s">
        <v>82</v>
      </c>
      <c r="AB726">
        <v>200</v>
      </c>
      <c r="AC726" s="1">
        <v>39792.721273148149</v>
      </c>
      <c r="AD726">
        <v>420</v>
      </c>
      <c r="AE726" s="1">
        <v>39792.723252314812</v>
      </c>
      <c r="AF726" t="s">
        <v>84</v>
      </c>
      <c r="AH726" t="s">
        <v>84</v>
      </c>
      <c r="AJ726" t="s">
        <v>84</v>
      </c>
      <c r="AL726" t="s">
        <v>84</v>
      </c>
      <c r="AN726" t="s">
        <v>84</v>
      </c>
      <c r="AP726" t="s">
        <v>84</v>
      </c>
      <c r="AR726" t="s">
        <v>84</v>
      </c>
      <c r="AT726" t="s">
        <v>84</v>
      </c>
      <c r="AV726" t="s">
        <v>84</v>
      </c>
      <c r="AX726" t="s">
        <v>84</v>
      </c>
      <c r="AZ726" t="s">
        <v>84</v>
      </c>
      <c r="BB726" t="s">
        <v>84</v>
      </c>
      <c r="BD726">
        <v>8047</v>
      </c>
      <c r="BE726" t="s">
        <v>84</v>
      </c>
      <c r="BF726" t="s">
        <v>84</v>
      </c>
      <c r="BH726" t="s">
        <v>84</v>
      </c>
      <c r="BI726" t="s">
        <v>84</v>
      </c>
      <c r="BJ726" t="s">
        <v>84</v>
      </c>
      <c r="BK726" t="s">
        <v>84</v>
      </c>
      <c r="BM726" t="s">
        <v>84</v>
      </c>
      <c r="BN726" t="s">
        <v>84</v>
      </c>
      <c r="BO726" t="s">
        <v>84</v>
      </c>
      <c r="BQ726">
        <v>0</v>
      </c>
      <c r="BR726">
        <v>1</v>
      </c>
      <c r="BS726">
        <v>1</v>
      </c>
      <c r="BT726">
        <v>1</v>
      </c>
      <c r="BU726">
        <v>420</v>
      </c>
      <c r="BV726">
        <f>IF(テーブル1[[#This Row],[出発地施設緯度.世界測地系.]]="NA",テーブル1[[#This Row],[Olat]],テーブル1[[#This Row],[出発地施設緯度.世界測地系.]])</f>
        <v>35.400749391014003</v>
      </c>
      <c r="BW726">
        <f>IF(テーブル1[[#This Row],[出発地施設経度.世界測地系.]]="NA",テーブル1[[#This Row],[Olon]],テーブル1[[#This Row],[出発地施設経度.世界測地系.]])</f>
        <v>139.58987634376501</v>
      </c>
      <c r="BX726">
        <f>IF(テーブル1[[#This Row],[到着地施設緯度.世界測地系.]]="NA",テーブル1[[#This Row],[Dlat]],テーブル1[[#This Row],[到着地施設緯度.世界測地系.]])</f>
        <v>35.391565672642002</v>
      </c>
      <c r="BY726">
        <f>IF(テーブル1[[#This Row],[到着地施設経度.世界測地系.]]="NA",テーブル1[[#This Row],[Dlon]],テーブル1[[#This Row],[到着地施設経度.世界測地系.]])</f>
        <v>139.56693817164</v>
      </c>
      <c r="BZ726" t="s">
        <v>84</v>
      </c>
      <c r="CA726" t="s">
        <v>84</v>
      </c>
      <c r="CB726" t="s">
        <v>84</v>
      </c>
      <c r="CC726" t="s">
        <v>84</v>
      </c>
      <c r="CD726">
        <v>35.400749391014003</v>
      </c>
      <c r="CE726">
        <v>139.58987634376501</v>
      </c>
      <c r="CF726">
        <v>35.391565672642002</v>
      </c>
      <c r="CG726">
        <v>139.56693817164</v>
      </c>
    </row>
    <row r="727" spans="1:85" x14ac:dyDescent="0.4">
      <c r="B727">
        <v>210675</v>
      </c>
      <c r="C727" t="s">
        <v>144</v>
      </c>
      <c r="D727">
        <v>200</v>
      </c>
      <c r="E727" t="s">
        <v>88</v>
      </c>
      <c r="F727" s="1">
        <v>39793.851319444446</v>
      </c>
      <c r="G727" s="1">
        <v>39793.882106481484</v>
      </c>
      <c r="H727">
        <v>2660</v>
      </c>
      <c r="I727" t="str">
        <f>テーブル1[[#This Row],[出発地緯度]]&amp;","&amp;テーブル1[[#This Row],[出発地経度]]</f>
        <v>35.4438472852948,139.635908536316</v>
      </c>
      <c r="J727" t="str">
        <f>テーブル1[[#This Row],[到着地緯度]]&amp;","&amp;テーブル1[[#This Row],[到着地経度]]</f>
        <v>35.3903157051212,139.566868434989</v>
      </c>
      <c r="M727" t="s">
        <v>82</v>
      </c>
      <c r="N727" t="s">
        <v>87</v>
      </c>
      <c r="O727" t="s">
        <v>82</v>
      </c>
      <c r="AB727">
        <v>200</v>
      </c>
      <c r="AC727" s="1">
        <v>39793.855081018519</v>
      </c>
      <c r="AD727">
        <v>420</v>
      </c>
      <c r="AE727" s="1">
        <v>39793.868715277778</v>
      </c>
      <c r="AF727" t="s">
        <v>84</v>
      </c>
      <c r="AH727" t="s">
        <v>84</v>
      </c>
      <c r="AJ727" t="s">
        <v>84</v>
      </c>
      <c r="AL727" t="s">
        <v>84</v>
      </c>
      <c r="AN727" t="s">
        <v>84</v>
      </c>
      <c r="AP727" t="s">
        <v>84</v>
      </c>
      <c r="AR727" t="s">
        <v>84</v>
      </c>
      <c r="AT727" t="s">
        <v>84</v>
      </c>
      <c r="AV727" t="s">
        <v>84</v>
      </c>
      <c r="AX727" t="s">
        <v>84</v>
      </c>
      <c r="AZ727" t="s">
        <v>84</v>
      </c>
      <c r="BB727" t="s">
        <v>84</v>
      </c>
      <c r="BD727">
        <v>8263</v>
      </c>
      <c r="BE727" t="s">
        <v>84</v>
      </c>
      <c r="BF727" t="s">
        <v>84</v>
      </c>
      <c r="BH727" t="s">
        <v>84</v>
      </c>
      <c r="BI727" t="s">
        <v>84</v>
      </c>
      <c r="BJ727" t="s">
        <v>84</v>
      </c>
      <c r="BK727" t="s">
        <v>84</v>
      </c>
      <c r="BM727" t="s">
        <v>84</v>
      </c>
      <c r="BN727" t="s">
        <v>84</v>
      </c>
      <c r="BO727" t="s">
        <v>84</v>
      </c>
      <c r="BQ727">
        <v>0</v>
      </c>
      <c r="BR727">
        <v>1</v>
      </c>
      <c r="BS727">
        <v>1</v>
      </c>
      <c r="BT727">
        <v>1</v>
      </c>
      <c r="BU727">
        <v>420</v>
      </c>
      <c r="BV727">
        <f>IF(テーブル1[[#This Row],[出発地施設緯度.世界測地系.]]="NA",テーブル1[[#This Row],[Olat]],テーブル1[[#This Row],[出発地施設緯度.世界測地系.]])</f>
        <v>35.443847285294801</v>
      </c>
      <c r="BW727">
        <f>IF(テーブル1[[#This Row],[出発地施設経度.世界測地系.]]="NA",テーブル1[[#This Row],[Olon]],テーブル1[[#This Row],[出発地施設経度.世界測地系.]])</f>
        <v>139.63590853631601</v>
      </c>
      <c r="BX727">
        <f>IF(テーブル1[[#This Row],[到着地施設緯度.世界測地系.]]="NA",テーブル1[[#This Row],[Dlat]],テーブル1[[#This Row],[到着地施設緯度.世界測地系.]])</f>
        <v>35.390315705121203</v>
      </c>
      <c r="BY727">
        <f>IF(テーブル1[[#This Row],[到着地施設経度.世界測地系.]]="NA",テーブル1[[#This Row],[Dlon]],テーブル1[[#This Row],[到着地施設経度.世界測地系.]])</f>
        <v>139.566868434989</v>
      </c>
      <c r="BZ727" t="s">
        <v>84</v>
      </c>
      <c r="CA727" t="s">
        <v>84</v>
      </c>
      <c r="CB727" t="s">
        <v>84</v>
      </c>
      <c r="CC727" t="s">
        <v>84</v>
      </c>
      <c r="CD727">
        <v>35.443847285294801</v>
      </c>
      <c r="CE727">
        <v>139.63590853631601</v>
      </c>
      <c r="CF727">
        <v>35.390315705121203</v>
      </c>
      <c r="CG727">
        <v>139.566868434989</v>
      </c>
    </row>
    <row r="728" spans="1:85" x14ac:dyDescent="0.4">
      <c r="B728">
        <v>211239</v>
      </c>
      <c r="C728" t="s">
        <v>144</v>
      </c>
      <c r="D728">
        <v>200</v>
      </c>
      <c r="E728" t="s">
        <v>88</v>
      </c>
      <c r="F728" s="1">
        <v>39794.933159722219</v>
      </c>
      <c r="G728" s="1">
        <v>39794.960706018515</v>
      </c>
      <c r="H728">
        <v>2380</v>
      </c>
      <c r="I728" t="str">
        <f>テーブル1[[#This Row],[出発地緯度]]&amp;","&amp;テーブル1[[#This Row],[出発地経度]]</f>
        <v>35.4411060234989,139.632759624056</v>
      </c>
      <c r="J728" t="str">
        <f>テーブル1[[#This Row],[到着地緯度]]&amp;","&amp;テーブル1[[#This Row],[到着地経度]]</f>
        <v>35.3905785733506,139.566659240258</v>
      </c>
      <c r="M728" t="s">
        <v>82</v>
      </c>
      <c r="N728" t="s">
        <v>87</v>
      </c>
      <c r="O728" t="s">
        <v>82</v>
      </c>
      <c r="AB728">
        <v>200</v>
      </c>
      <c r="AC728" s="1">
        <v>39794.933842592596</v>
      </c>
      <c r="AD728">
        <v>420</v>
      </c>
      <c r="AE728" s="1">
        <v>39794.945960648147</v>
      </c>
      <c r="AF728" t="s">
        <v>84</v>
      </c>
      <c r="AH728" t="s">
        <v>84</v>
      </c>
      <c r="AJ728" t="s">
        <v>84</v>
      </c>
      <c r="AL728" t="s">
        <v>84</v>
      </c>
      <c r="AN728" t="s">
        <v>84</v>
      </c>
      <c r="AP728" t="s">
        <v>84</v>
      </c>
      <c r="AR728" t="s">
        <v>84</v>
      </c>
      <c r="AT728" t="s">
        <v>84</v>
      </c>
      <c r="AV728" t="s">
        <v>84</v>
      </c>
      <c r="AX728" t="s">
        <v>84</v>
      </c>
      <c r="AZ728" t="s">
        <v>84</v>
      </c>
      <c r="BB728" t="s">
        <v>84</v>
      </c>
      <c r="BD728">
        <v>8551</v>
      </c>
      <c r="BE728" t="s">
        <v>84</v>
      </c>
      <c r="BF728" t="s">
        <v>84</v>
      </c>
      <c r="BH728" t="s">
        <v>84</v>
      </c>
      <c r="BI728" t="s">
        <v>84</v>
      </c>
      <c r="BJ728" t="s">
        <v>84</v>
      </c>
      <c r="BK728" t="s">
        <v>84</v>
      </c>
      <c r="BM728" t="s">
        <v>84</v>
      </c>
      <c r="BN728" t="s">
        <v>84</v>
      </c>
      <c r="BO728" t="s">
        <v>84</v>
      </c>
      <c r="BQ728">
        <v>0</v>
      </c>
      <c r="BR728">
        <v>1</v>
      </c>
      <c r="BS728">
        <v>1</v>
      </c>
      <c r="BT728">
        <v>1</v>
      </c>
      <c r="BU728">
        <v>420</v>
      </c>
      <c r="BV728">
        <f>IF(テーブル1[[#This Row],[出発地施設緯度.世界測地系.]]="NA",テーブル1[[#This Row],[Olat]],テーブル1[[#This Row],[出発地施設緯度.世界測地系.]])</f>
        <v>35.441106023498897</v>
      </c>
      <c r="BW728">
        <f>IF(テーブル1[[#This Row],[出発地施設経度.世界測地系.]]="NA",テーブル1[[#This Row],[Olon]],テーブル1[[#This Row],[出発地施設経度.世界測地系.]])</f>
        <v>139.63275962405601</v>
      </c>
      <c r="BX728">
        <f>IF(テーブル1[[#This Row],[到着地施設緯度.世界測地系.]]="NA",テーブル1[[#This Row],[Dlat]],テーブル1[[#This Row],[到着地施設緯度.世界測地系.]])</f>
        <v>35.390578573350602</v>
      </c>
      <c r="BY728">
        <f>IF(テーブル1[[#This Row],[到着地施設経度.世界測地系.]]="NA",テーブル1[[#This Row],[Dlon]],テーブル1[[#This Row],[到着地施設経度.世界測地系.]])</f>
        <v>139.56665924025799</v>
      </c>
      <c r="BZ728" t="s">
        <v>84</v>
      </c>
      <c r="CA728" t="s">
        <v>84</v>
      </c>
      <c r="CB728" t="s">
        <v>84</v>
      </c>
      <c r="CC728" t="s">
        <v>84</v>
      </c>
      <c r="CD728">
        <v>35.441106023498897</v>
      </c>
      <c r="CE728">
        <v>139.63275962405601</v>
      </c>
      <c r="CF728">
        <v>35.390578573350602</v>
      </c>
      <c r="CG728">
        <v>139.56665924025799</v>
      </c>
    </row>
    <row r="729" spans="1:85" x14ac:dyDescent="0.4">
      <c r="B729">
        <v>223323</v>
      </c>
      <c r="C729" t="s">
        <v>144</v>
      </c>
      <c r="D729">
        <v>200</v>
      </c>
      <c r="E729" t="s">
        <v>88</v>
      </c>
      <c r="F729" s="1">
        <v>39797.85260416667</v>
      </c>
      <c r="G729" s="1">
        <v>39797.877175925925</v>
      </c>
      <c r="H729">
        <v>2123</v>
      </c>
      <c r="I729" t="str">
        <f>テーブル1[[#This Row],[出発地緯度]]&amp;","&amp;テーブル1[[#This Row],[出発地経度]]</f>
        <v>35.440574933059,139.635779797689</v>
      </c>
      <c r="J729" t="str">
        <f>テーブル1[[#This Row],[到着地緯度]]&amp;","&amp;テーブル1[[#This Row],[到着地経度]]</f>
        <v>35.3904068021244,139.567254698715</v>
      </c>
      <c r="M729" t="s">
        <v>82</v>
      </c>
      <c r="N729" t="s">
        <v>87</v>
      </c>
      <c r="O729" t="s">
        <v>100</v>
      </c>
      <c r="P729" t="s">
        <v>82</v>
      </c>
      <c r="AB729">
        <v>200</v>
      </c>
      <c r="AC729" s="1">
        <v>39797.865428240744</v>
      </c>
      <c r="AD729">
        <v>240</v>
      </c>
      <c r="AE729" s="1">
        <v>39797.874479166669</v>
      </c>
      <c r="AF729">
        <v>420</v>
      </c>
      <c r="AG729" s="1">
        <v>39797.874675925923</v>
      </c>
      <c r="AH729" t="s">
        <v>84</v>
      </c>
      <c r="AJ729" t="s">
        <v>84</v>
      </c>
      <c r="AL729" t="s">
        <v>84</v>
      </c>
      <c r="AN729" t="s">
        <v>84</v>
      </c>
      <c r="AP729" t="s">
        <v>84</v>
      </c>
      <c r="AR729" t="s">
        <v>84</v>
      </c>
      <c r="AT729" t="s">
        <v>84</v>
      </c>
      <c r="AV729" t="s">
        <v>84</v>
      </c>
      <c r="AX729" t="s">
        <v>84</v>
      </c>
      <c r="AZ729" t="s">
        <v>84</v>
      </c>
      <c r="BB729" t="s">
        <v>84</v>
      </c>
      <c r="BD729">
        <v>9397</v>
      </c>
      <c r="BE729" t="s">
        <v>84</v>
      </c>
      <c r="BF729" t="s">
        <v>84</v>
      </c>
      <c r="BH729" t="s">
        <v>84</v>
      </c>
      <c r="BI729" t="s">
        <v>84</v>
      </c>
      <c r="BJ729" t="s">
        <v>84</v>
      </c>
      <c r="BK729" t="s">
        <v>84</v>
      </c>
      <c r="BM729" t="s">
        <v>84</v>
      </c>
      <c r="BN729" t="s">
        <v>84</v>
      </c>
      <c r="BO729" t="s">
        <v>84</v>
      </c>
      <c r="BQ729">
        <v>0</v>
      </c>
      <c r="BR729">
        <v>1</v>
      </c>
      <c r="BS729">
        <v>1</v>
      </c>
      <c r="BT729">
        <v>1</v>
      </c>
      <c r="BU729">
        <v>420</v>
      </c>
      <c r="BV729">
        <f>IF(テーブル1[[#This Row],[出発地施設緯度.世界測地系.]]="NA",テーブル1[[#This Row],[Olat]],テーブル1[[#This Row],[出発地施設緯度.世界測地系.]])</f>
        <v>35.440574933058997</v>
      </c>
      <c r="BW729">
        <f>IF(テーブル1[[#This Row],[出発地施設経度.世界測地系.]]="NA",テーブル1[[#This Row],[Olon]],テーブル1[[#This Row],[出発地施設経度.世界測地系.]])</f>
        <v>139.635779797689</v>
      </c>
      <c r="BX729">
        <f>IF(テーブル1[[#This Row],[到着地施設緯度.世界測地系.]]="NA",テーブル1[[#This Row],[Dlat]],テーブル1[[#This Row],[到着地施設緯度.世界測地系.]])</f>
        <v>35.390406802124403</v>
      </c>
      <c r="BY729">
        <f>IF(テーブル1[[#This Row],[到着地施設経度.世界測地系.]]="NA",テーブル1[[#This Row],[Dlon]],テーブル1[[#This Row],[到着地施設経度.世界測地系.]])</f>
        <v>139.567254698715</v>
      </c>
      <c r="BZ729" t="s">
        <v>84</v>
      </c>
      <c r="CA729" t="s">
        <v>84</v>
      </c>
      <c r="CB729" t="s">
        <v>84</v>
      </c>
      <c r="CC729" t="s">
        <v>84</v>
      </c>
      <c r="CD729">
        <v>35.440574933058997</v>
      </c>
      <c r="CE729">
        <v>139.635779797689</v>
      </c>
      <c r="CF729">
        <v>35.390406802124403</v>
      </c>
      <c r="CG729">
        <v>139.567254698715</v>
      </c>
    </row>
    <row r="730" spans="1:85" x14ac:dyDescent="0.4">
      <c r="B730">
        <v>223700</v>
      </c>
      <c r="C730" t="s">
        <v>144</v>
      </c>
      <c r="D730">
        <v>200</v>
      </c>
      <c r="E730" t="s">
        <v>88</v>
      </c>
      <c r="F730" s="1">
        <v>39798.779791666668</v>
      </c>
      <c r="G730" s="1">
        <v>39798.851354166669</v>
      </c>
      <c r="H730">
        <v>6183</v>
      </c>
      <c r="I730" t="str">
        <f>テーブル1[[#This Row],[出発地緯度]]&amp;","&amp;テーブル1[[#This Row],[出発地経度]]</f>
        <v>35.6309098878312,139.447606660991</v>
      </c>
      <c r="J730" t="str">
        <f>テーブル1[[#This Row],[到着地緯度]]&amp;","&amp;テーブル1[[#This Row],[到着地経度]]</f>
        <v>35.3896183748357,139.566589490265</v>
      </c>
      <c r="M730" t="s">
        <v>82</v>
      </c>
      <c r="N730" t="s">
        <v>83</v>
      </c>
      <c r="O730" t="s">
        <v>82</v>
      </c>
      <c r="AB730">
        <v>210</v>
      </c>
      <c r="AC730" s="1">
        <v>39798.781736111108</v>
      </c>
      <c r="AD730">
        <v>420</v>
      </c>
      <c r="AE730" s="1">
        <v>39798.834699074076</v>
      </c>
      <c r="AF730" t="s">
        <v>84</v>
      </c>
      <c r="AH730" t="s">
        <v>84</v>
      </c>
      <c r="AJ730" t="s">
        <v>84</v>
      </c>
      <c r="AL730" t="s">
        <v>84</v>
      </c>
      <c r="AN730" t="s">
        <v>84</v>
      </c>
      <c r="AP730" t="s">
        <v>84</v>
      </c>
      <c r="AR730" t="s">
        <v>84</v>
      </c>
      <c r="AT730" t="s">
        <v>84</v>
      </c>
      <c r="AV730" t="s">
        <v>84</v>
      </c>
      <c r="AX730" t="s">
        <v>84</v>
      </c>
      <c r="AZ730" t="s">
        <v>84</v>
      </c>
      <c r="BB730" t="s">
        <v>84</v>
      </c>
      <c r="BD730">
        <v>9568</v>
      </c>
      <c r="BE730" t="s">
        <v>84</v>
      </c>
      <c r="BF730" t="s">
        <v>84</v>
      </c>
      <c r="BH730" t="s">
        <v>84</v>
      </c>
      <c r="BI730" t="s">
        <v>84</v>
      </c>
      <c r="BJ730" t="s">
        <v>84</v>
      </c>
      <c r="BK730" t="s">
        <v>84</v>
      </c>
      <c r="BM730" t="s">
        <v>84</v>
      </c>
      <c r="BN730" t="s">
        <v>84</v>
      </c>
      <c r="BO730" t="s">
        <v>84</v>
      </c>
      <c r="BQ730">
        <v>0</v>
      </c>
      <c r="BR730">
        <v>1</v>
      </c>
      <c r="BS730">
        <v>1</v>
      </c>
      <c r="BT730">
        <v>1</v>
      </c>
      <c r="BU730">
        <v>420</v>
      </c>
      <c r="BV730">
        <f>IF(テーブル1[[#This Row],[出発地施設緯度.世界測地系.]]="NA",テーブル1[[#This Row],[Olat]],テーブル1[[#This Row],[出発地施設緯度.世界測地系.]])</f>
        <v>35.630909887831201</v>
      </c>
      <c r="BW730">
        <f>IF(テーブル1[[#This Row],[出発地施設経度.世界測地系.]]="NA",テーブル1[[#This Row],[Olon]],テーブル1[[#This Row],[出発地施設経度.世界測地系.]])</f>
        <v>139.447606660991</v>
      </c>
      <c r="BX730">
        <f>IF(テーブル1[[#This Row],[到着地施設緯度.世界測地系.]]="NA",テーブル1[[#This Row],[Dlat]],テーブル1[[#This Row],[到着地施設緯度.世界測地系.]])</f>
        <v>35.389618374835699</v>
      </c>
      <c r="BY730">
        <f>IF(テーブル1[[#This Row],[到着地施設経度.世界測地系.]]="NA",テーブル1[[#This Row],[Dlon]],テーブル1[[#This Row],[到着地施設経度.世界測地系.]])</f>
        <v>139.56658949026499</v>
      </c>
      <c r="BZ730" t="s">
        <v>84</v>
      </c>
      <c r="CA730" t="s">
        <v>84</v>
      </c>
      <c r="CB730" t="s">
        <v>84</v>
      </c>
      <c r="CC730" t="s">
        <v>84</v>
      </c>
      <c r="CD730">
        <v>35.630909887831201</v>
      </c>
      <c r="CE730">
        <v>139.447606660991</v>
      </c>
      <c r="CF730">
        <v>35.389618374835699</v>
      </c>
      <c r="CG730">
        <v>139.56658949026499</v>
      </c>
    </row>
    <row r="731" spans="1:85" x14ac:dyDescent="0.4">
      <c r="B731">
        <v>224998</v>
      </c>
      <c r="C731" t="s">
        <v>144</v>
      </c>
      <c r="D731">
        <v>200</v>
      </c>
      <c r="E731" t="s">
        <v>88</v>
      </c>
      <c r="F731" s="1">
        <v>39801.979120370372</v>
      </c>
      <c r="G731" s="1">
        <v>39802.000787037039</v>
      </c>
      <c r="H731">
        <v>1872</v>
      </c>
      <c r="I731" t="str">
        <f>テーブル1[[#This Row],[出発地緯度]]&amp;","&amp;テーブル1[[#This Row],[出発地経度]]</f>
        <v>35.4085976800418,139.591507146941</v>
      </c>
      <c r="J731" t="str">
        <f>テーブル1[[#This Row],[到着地緯度]]&amp;","&amp;テーブル1[[#This Row],[到着地経度]]</f>
        <v>35.3905678763688,139.56676653184</v>
      </c>
      <c r="M731" t="s">
        <v>82</v>
      </c>
      <c r="N731" t="s">
        <v>87</v>
      </c>
      <c r="O731" t="s">
        <v>82</v>
      </c>
      <c r="AB731">
        <v>200</v>
      </c>
      <c r="AC731" s="1">
        <v>39801.984907407408</v>
      </c>
      <c r="AD731">
        <v>420</v>
      </c>
      <c r="AE731" s="1">
        <v>39801.989224537036</v>
      </c>
      <c r="AF731" t="s">
        <v>84</v>
      </c>
      <c r="AH731" t="s">
        <v>84</v>
      </c>
      <c r="AJ731" t="s">
        <v>84</v>
      </c>
      <c r="AL731" t="s">
        <v>84</v>
      </c>
      <c r="AN731" t="s">
        <v>84</v>
      </c>
      <c r="AP731" t="s">
        <v>84</v>
      </c>
      <c r="AR731" t="s">
        <v>84</v>
      </c>
      <c r="AT731" t="s">
        <v>84</v>
      </c>
      <c r="AV731" t="s">
        <v>84</v>
      </c>
      <c r="AX731" t="s">
        <v>84</v>
      </c>
      <c r="AZ731" t="s">
        <v>84</v>
      </c>
      <c r="BB731" t="s">
        <v>84</v>
      </c>
      <c r="BD731">
        <v>10635</v>
      </c>
      <c r="BE731" t="s">
        <v>84</v>
      </c>
      <c r="BF731" t="s">
        <v>84</v>
      </c>
      <c r="BH731" t="s">
        <v>84</v>
      </c>
      <c r="BI731" t="s">
        <v>84</v>
      </c>
      <c r="BJ731" t="s">
        <v>84</v>
      </c>
      <c r="BK731" t="s">
        <v>84</v>
      </c>
      <c r="BM731" t="s">
        <v>84</v>
      </c>
      <c r="BN731" t="s">
        <v>84</v>
      </c>
      <c r="BO731" t="s">
        <v>84</v>
      </c>
      <c r="BQ731">
        <v>0</v>
      </c>
      <c r="BR731">
        <v>1</v>
      </c>
      <c r="BS731">
        <v>1</v>
      </c>
      <c r="BT731">
        <v>1</v>
      </c>
      <c r="BU731">
        <v>420</v>
      </c>
      <c r="BV731">
        <f>IF(テーブル1[[#This Row],[出発地施設緯度.世界測地系.]]="NA",テーブル1[[#This Row],[Olat]],テーブル1[[#This Row],[出発地施設緯度.世界測地系.]])</f>
        <v>35.408597680041801</v>
      </c>
      <c r="BW731">
        <f>IF(テーブル1[[#This Row],[出発地施設経度.世界測地系.]]="NA",テーブル1[[#This Row],[Olon]],テーブル1[[#This Row],[出発地施設経度.世界測地系.]])</f>
        <v>139.59150714694101</v>
      </c>
      <c r="BX731">
        <f>IF(テーブル1[[#This Row],[到着地施設緯度.世界測地系.]]="NA",テーブル1[[#This Row],[Dlat]],テーブル1[[#This Row],[到着地施設緯度.世界測地系.]])</f>
        <v>35.390567876368799</v>
      </c>
      <c r="BY731">
        <f>IF(テーブル1[[#This Row],[到着地施設経度.世界測地系.]]="NA",テーブル1[[#This Row],[Dlon]],テーブル1[[#This Row],[到着地施設経度.世界測地系.]])</f>
        <v>139.56676653183999</v>
      </c>
      <c r="BZ731" t="s">
        <v>84</v>
      </c>
      <c r="CA731" t="s">
        <v>84</v>
      </c>
      <c r="CB731" t="s">
        <v>84</v>
      </c>
      <c r="CC731" t="s">
        <v>84</v>
      </c>
      <c r="CD731">
        <v>35.408597680041801</v>
      </c>
      <c r="CE731">
        <v>139.59150714694101</v>
      </c>
      <c r="CF731">
        <v>35.390567876368799</v>
      </c>
      <c r="CG731">
        <v>139.56676653183999</v>
      </c>
    </row>
    <row r="732" spans="1:85" x14ac:dyDescent="0.4">
      <c r="A732">
        <v>1</v>
      </c>
      <c r="B732">
        <v>189580</v>
      </c>
      <c r="C732" t="s">
        <v>144</v>
      </c>
      <c r="D732">
        <v>400</v>
      </c>
      <c r="E732" t="s">
        <v>78</v>
      </c>
      <c r="F732" s="1">
        <v>39773.619583333333</v>
      </c>
      <c r="G732" s="1">
        <v>39773.659074074072</v>
      </c>
      <c r="H732">
        <v>3412</v>
      </c>
      <c r="I732" t="str">
        <f>テーブル1[[#This Row],[出発地緯度]]&amp;","&amp;テーブル1[[#This Row],[出発地経度]]</f>
        <v>35.4437399060564,139.636439597156</v>
      </c>
      <c r="J732" t="str">
        <f>テーブル1[[#This Row],[到着地緯度]]&amp;","&amp;テーブル1[[#This Row],[到着地経度]]</f>
        <v>35.3232282685499,139.62341482802</v>
      </c>
      <c r="M732" t="s">
        <v>82</v>
      </c>
      <c r="N732" t="s">
        <v>87</v>
      </c>
      <c r="O732" t="s">
        <v>82</v>
      </c>
      <c r="P732" t="s">
        <v>83</v>
      </c>
      <c r="Q732" t="s">
        <v>82</v>
      </c>
      <c r="AB732">
        <v>200</v>
      </c>
      <c r="AC732" s="1">
        <v>39773.628472222219</v>
      </c>
      <c r="AD732">
        <v>420</v>
      </c>
      <c r="AE732" s="1">
        <v>39773.636365740742</v>
      </c>
      <c r="AF732">
        <v>210</v>
      </c>
      <c r="AG732" s="1">
        <v>39773.639768518522</v>
      </c>
      <c r="AH732">
        <v>420</v>
      </c>
      <c r="AI732" s="1">
        <v>39773.647905092592</v>
      </c>
      <c r="AJ732" t="s">
        <v>84</v>
      </c>
      <c r="AL732" t="s">
        <v>84</v>
      </c>
      <c r="AN732" t="s">
        <v>84</v>
      </c>
      <c r="AP732" t="s">
        <v>84</v>
      </c>
      <c r="AR732" t="s">
        <v>84</v>
      </c>
      <c r="AT732" t="s">
        <v>84</v>
      </c>
      <c r="AV732" t="s">
        <v>84</v>
      </c>
      <c r="AX732" t="s">
        <v>84</v>
      </c>
      <c r="AZ732" t="s">
        <v>84</v>
      </c>
      <c r="BB732" t="s">
        <v>84</v>
      </c>
      <c r="BD732">
        <v>2268</v>
      </c>
      <c r="BE732" t="s">
        <v>84</v>
      </c>
      <c r="BF732" t="s">
        <v>84</v>
      </c>
      <c r="BH732" t="s">
        <v>84</v>
      </c>
      <c r="BI732" t="s">
        <v>84</v>
      </c>
      <c r="BJ732" t="s">
        <v>84</v>
      </c>
      <c r="BK732" t="s">
        <v>84</v>
      </c>
      <c r="BM732" t="s">
        <v>84</v>
      </c>
      <c r="BN732" t="s">
        <v>84</v>
      </c>
      <c r="BO732" t="s">
        <v>84</v>
      </c>
      <c r="BQ732">
        <v>0</v>
      </c>
      <c r="BR732">
        <v>1</v>
      </c>
      <c r="BS732">
        <v>1</v>
      </c>
      <c r="BT732">
        <v>1</v>
      </c>
      <c r="BU732">
        <v>420</v>
      </c>
      <c r="BV732">
        <f>IF(テーブル1[[#This Row],[出発地施設緯度.世界測地系.]]="NA",テーブル1[[#This Row],[Olat]],テーブル1[[#This Row],[出発地施設緯度.世界測地系.]])</f>
        <v>35.4437399060564</v>
      </c>
      <c r="BW732">
        <f>IF(テーブル1[[#This Row],[出発地施設経度.世界測地系.]]="NA",テーブル1[[#This Row],[Olon]],テーブル1[[#This Row],[出発地施設経度.世界測地系.]])</f>
        <v>139.636439597156</v>
      </c>
      <c r="BX732">
        <f>IF(テーブル1[[#This Row],[到着地施設緯度.世界測地系.]]="NA",テーブル1[[#This Row],[Dlat]],テーブル1[[#This Row],[到着地施設緯度.世界測地系.]])</f>
        <v>35.323228268549897</v>
      </c>
      <c r="BY732">
        <f>IF(テーブル1[[#This Row],[到着地施設経度.世界測地系.]]="NA",テーブル1[[#This Row],[Dlon]],テーブル1[[#This Row],[到着地施設経度.世界測地系.]])</f>
        <v>139.62341482802</v>
      </c>
      <c r="BZ732" t="s">
        <v>84</v>
      </c>
      <c r="CA732" t="s">
        <v>84</v>
      </c>
      <c r="CB732" t="s">
        <v>84</v>
      </c>
      <c r="CC732" t="s">
        <v>84</v>
      </c>
      <c r="CD732">
        <v>35.4437399060564</v>
      </c>
      <c r="CE732">
        <v>139.636439597156</v>
      </c>
      <c r="CF732">
        <v>35.323228268549897</v>
      </c>
      <c r="CG732">
        <v>139.62341482802</v>
      </c>
    </row>
    <row r="733" spans="1:85" x14ac:dyDescent="0.4">
      <c r="B733">
        <v>192280</v>
      </c>
      <c r="C733" t="s">
        <v>144</v>
      </c>
      <c r="D733">
        <v>400</v>
      </c>
      <c r="E733" t="s">
        <v>78</v>
      </c>
      <c r="F733" s="1">
        <v>39779.377858796295</v>
      </c>
      <c r="G733" s="1">
        <v>39779.391493055555</v>
      </c>
      <c r="H733">
        <v>1178</v>
      </c>
      <c r="I733" t="str">
        <f>テーブル1[[#This Row],[出発地緯度]]&amp;","&amp;テーブル1[[#This Row],[出発地経度]]</f>
        <v>35.4424578576147,139.637265687584</v>
      </c>
      <c r="J733" t="str">
        <f>テーブル1[[#This Row],[到着地緯度]]&amp;","&amp;テーブル1[[#This Row],[到着地経度]]</f>
        <v>35.4768062318733,139.634299152321</v>
      </c>
      <c r="M733" t="s">
        <v>82</v>
      </c>
      <c r="N733" t="s">
        <v>83</v>
      </c>
      <c r="O733" t="s">
        <v>82</v>
      </c>
      <c r="AB733">
        <v>210</v>
      </c>
      <c r="AC733" s="1">
        <v>39779.379212962966</v>
      </c>
      <c r="AD733">
        <v>420</v>
      </c>
      <c r="AE733" s="1">
        <v>39779.388472222221</v>
      </c>
      <c r="AF733" t="s">
        <v>84</v>
      </c>
      <c r="AH733" t="s">
        <v>84</v>
      </c>
      <c r="AJ733" t="s">
        <v>84</v>
      </c>
      <c r="AL733" t="s">
        <v>84</v>
      </c>
      <c r="AN733" t="s">
        <v>84</v>
      </c>
      <c r="AP733" t="s">
        <v>84</v>
      </c>
      <c r="AR733" t="s">
        <v>84</v>
      </c>
      <c r="AT733" t="s">
        <v>84</v>
      </c>
      <c r="AV733" t="s">
        <v>84</v>
      </c>
      <c r="AX733" t="s">
        <v>84</v>
      </c>
      <c r="AZ733" t="s">
        <v>84</v>
      </c>
      <c r="BB733" t="s">
        <v>84</v>
      </c>
      <c r="BD733">
        <v>3907</v>
      </c>
      <c r="BE733" t="s">
        <v>84</v>
      </c>
      <c r="BF733" t="s">
        <v>84</v>
      </c>
      <c r="BH733" t="s">
        <v>84</v>
      </c>
      <c r="BI733" t="s">
        <v>84</v>
      </c>
      <c r="BJ733" t="s">
        <v>84</v>
      </c>
      <c r="BK733" t="s">
        <v>84</v>
      </c>
      <c r="BM733" t="s">
        <v>84</v>
      </c>
      <c r="BN733" t="s">
        <v>84</v>
      </c>
      <c r="BO733" t="s">
        <v>84</v>
      </c>
      <c r="BQ733">
        <v>0</v>
      </c>
      <c r="BR733">
        <v>1</v>
      </c>
      <c r="BS733">
        <v>1</v>
      </c>
      <c r="BT733">
        <v>1</v>
      </c>
      <c r="BU733">
        <v>420</v>
      </c>
      <c r="BV733">
        <f>IF(テーブル1[[#This Row],[出発地施設緯度.世界測地系.]]="NA",テーブル1[[#This Row],[Olat]],テーブル1[[#This Row],[出発地施設緯度.世界測地系.]])</f>
        <v>35.442457857614698</v>
      </c>
      <c r="BW733">
        <f>IF(テーブル1[[#This Row],[出発地施設経度.世界測地系.]]="NA",テーブル1[[#This Row],[Olon]],テーブル1[[#This Row],[出発地施設経度.世界測地系.]])</f>
        <v>139.63726568758401</v>
      </c>
      <c r="BX733">
        <f>IF(テーブル1[[#This Row],[到着地施設緯度.世界測地系.]]="NA",テーブル1[[#This Row],[Dlat]],テーブル1[[#This Row],[到着地施設緯度.世界測地系.]])</f>
        <v>35.476806231873297</v>
      </c>
      <c r="BY733">
        <f>IF(テーブル1[[#This Row],[到着地施設経度.世界測地系.]]="NA",テーブル1[[#This Row],[Dlon]],テーブル1[[#This Row],[到着地施設経度.世界測地系.]])</f>
        <v>139.63429915232101</v>
      </c>
      <c r="BZ733" t="s">
        <v>84</v>
      </c>
      <c r="CA733" t="s">
        <v>84</v>
      </c>
      <c r="CB733" t="s">
        <v>84</v>
      </c>
      <c r="CC733" t="s">
        <v>84</v>
      </c>
      <c r="CD733">
        <v>35.442457857614698</v>
      </c>
      <c r="CE733">
        <v>139.63726568758401</v>
      </c>
      <c r="CF733">
        <v>35.476806231873297</v>
      </c>
      <c r="CG733">
        <v>139.63429915232101</v>
      </c>
    </row>
    <row r="734" spans="1:85" x14ac:dyDescent="0.4">
      <c r="B734">
        <v>192336</v>
      </c>
      <c r="C734" t="s">
        <v>144</v>
      </c>
      <c r="D734">
        <v>400</v>
      </c>
      <c r="E734" t="s">
        <v>78</v>
      </c>
      <c r="F734" s="1">
        <v>39779.455995370372</v>
      </c>
      <c r="G734" s="1">
        <v>39779.470752314817</v>
      </c>
      <c r="H734">
        <v>1275</v>
      </c>
      <c r="I734" t="str">
        <f>テーブル1[[#This Row],[出発地緯度]]&amp;","&amp;テーブル1[[#This Row],[出発地経度]]</f>
        <v>35.4763180803385,139.634084592618</v>
      </c>
      <c r="J734" t="str">
        <f>テーブル1[[#This Row],[到着地緯度]]&amp;","&amp;テーブル1[[#This Row],[到着地経度]]</f>
        <v>35.4432571829884,139.637887999095</v>
      </c>
      <c r="M734" t="s">
        <v>82</v>
      </c>
      <c r="N734" t="s">
        <v>83</v>
      </c>
      <c r="O734" t="s">
        <v>82</v>
      </c>
      <c r="AB734">
        <v>210</v>
      </c>
      <c r="AC734" s="1">
        <v>39779.459664351853</v>
      </c>
      <c r="AD734">
        <v>420</v>
      </c>
      <c r="AE734" s="1">
        <v>39779.466168981482</v>
      </c>
      <c r="AF734" t="s">
        <v>84</v>
      </c>
      <c r="AH734" t="s">
        <v>84</v>
      </c>
      <c r="AJ734" t="s">
        <v>84</v>
      </c>
      <c r="AL734" t="s">
        <v>84</v>
      </c>
      <c r="AN734" t="s">
        <v>84</v>
      </c>
      <c r="AP734" t="s">
        <v>84</v>
      </c>
      <c r="AR734" t="s">
        <v>84</v>
      </c>
      <c r="AT734" t="s">
        <v>84</v>
      </c>
      <c r="AV734" t="s">
        <v>84</v>
      </c>
      <c r="AX734" t="s">
        <v>84</v>
      </c>
      <c r="AZ734" t="s">
        <v>84</v>
      </c>
      <c r="BB734" t="s">
        <v>84</v>
      </c>
      <c r="BD734">
        <v>3927</v>
      </c>
      <c r="BE734" t="s">
        <v>84</v>
      </c>
      <c r="BF734" t="s">
        <v>84</v>
      </c>
      <c r="BH734" t="s">
        <v>84</v>
      </c>
      <c r="BI734" t="s">
        <v>84</v>
      </c>
      <c r="BJ734" t="s">
        <v>84</v>
      </c>
      <c r="BK734" t="s">
        <v>84</v>
      </c>
      <c r="BM734" t="s">
        <v>84</v>
      </c>
      <c r="BN734" t="s">
        <v>84</v>
      </c>
      <c r="BO734" t="s">
        <v>84</v>
      </c>
      <c r="BQ734">
        <v>0</v>
      </c>
      <c r="BR734">
        <v>1</v>
      </c>
      <c r="BS734">
        <v>1</v>
      </c>
      <c r="BT734">
        <v>1</v>
      </c>
      <c r="BU734">
        <v>420</v>
      </c>
      <c r="BV734">
        <f>IF(テーブル1[[#This Row],[出発地施設緯度.世界測地系.]]="NA",テーブル1[[#This Row],[Olat]],テーブル1[[#This Row],[出発地施設緯度.世界測地系.]])</f>
        <v>35.476318080338501</v>
      </c>
      <c r="BW734">
        <f>IF(テーブル1[[#This Row],[出発地施設経度.世界測地系.]]="NA",テーブル1[[#This Row],[Olon]],テーブル1[[#This Row],[出発地施設経度.世界測地系.]])</f>
        <v>139.634084592618</v>
      </c>
      <c r="BX734">
        <f>IF(テーブル1[[#This Row],[到着地施設緯度.世界測地系.]]="NA",テーブル1[[#This Row],[Dlat]],テーブル1[[#This Row],[到着地施設緯度.世界測地系.]])</f>
        <v>35.443257182988397</v>
      </c>
      <c r="BY734">
        <f>IF(テーブル1[[#This Row],[到着地施設経度.世界測地系.]]="NA",テーブル1[[#This Row],[Dlon]],テーブル1[[#This Row],[到着地施設経度.世界測地系.]])</f>
        <v>139.637887999095</v>
      </c>
      <c r="BZ734" t="s">
        <v>84</v>
      </c>
      <c r="CA734" t="s">
        <v>84</v>
      </c>
      <c r="CB734" t="s">
        <v>84</v>
      </c>
      <c r="CC734" t="s">
        <v>84</v>
      </c>
      <c r="CD734">
        <v>35.476318080338501</v>
      </c>
      <c r="CE734">
        <v>139.634084592618</v>
      </c>
      <c r="CF734">
        <v>35.443257182988397</v>
      </c>
      <c r="CG734">
        <v>139.637887999095</v>
      </c>
    </row>
    <row r="735" spans="1:85" x14ac:dyDescent="0.4">
      <c r="B735">
        <v>192943</v>
      </c>
      <c r="C735" t="s">
        <v>144</v>
      </c>
      <c r="D735">
        <v>400</v>
      </c>
      <c r="E735" t="s">
        <v>78</v>
      </c>
      <c r="F735" s="1">
        <v>39780.354664351849</v>
      </c>
      <c r="G735" s="1">
        <v>39780.435011574074</v>
      </c>
      <c r="H735">
        <v>6942</v>
      </c>
      <c r="I735" t="str">
        <f>テーブル1[[#This Row],[出発地緯度]]&amp;","&amp;テーブル1[[#This Row],[出発地経度]]</f>
        <v>35.4438578940912,139.63647708861</v>
      </c>
      <c r="J735" t="str">
        <f>テーブル1[[#This Row],[到着地緯度]]&amp;","&amp;テーブル1[[#This Row],[到着地経度]]</f>
        <v>35.4436755261555,139.637196037299</v>
      </c>
      <c r="M735" t="s">
        <v>82</v>
      </c>
      <c r="N735" t="s">
        <v>83</v>
      </c>
      <c r="O735" t="s">
        <v>82</v>
      </c>
      <c r="P735" t="s">
        <v>104</v>
      </c>
      <c r="Q735" t="s">
        <v>82</v>
      </c>
      <c r="R735" t="s">
        <v>87</v>
      </c>
      <c r="S735" t="s">
        <v>83</v>
      </c>
      <c r="AB735">
        <v>210</v>
      </c>
      <c r="AC735" s="1">
        <v>39780.357060185182</v>
      </c>
      <c r="AD735">
        <v>420</v>
      </c>
      <c r="AE735" s="1">
        <v>39780.367083333331</v>
      </c>
      <c r="AF735">
        <v>110</v>
      </c>
      <c r="AG735" s="1">
        <v>39780.403020833335</v>
      </c>
      <c r="AH735">
        <v>420</v>
      </c>
      <c r="AI735" s="1">
        <v>39780.42015046296</v>
      </c>
      <c r="AJ735">
        <v>200</v>
      </c>
      <c r="AK735" s="1">
        <v>39780.42050925926</v>
      </c>
      <c r="AL735">
        <v>210</v>
      </c>
      <c r="AM735" s="1">
        <v>39780.420601851853</v>
      </c>
      <c r="AN735" t="s">
        <v>84</v>
      </c>
      <c r="AP735" t="s">
        <v>84</v>
      </c>
      <c r="AR735" t="s">
        <v>84</v>
      </c>
      <c r="AT735" t="s">
        <v>84</v>
      </c>
      <c r="AV735" t="s">
        <v>84</v>
      </c>
      <c r="AX735" t="s">
        <v>84</v>
      </c>
      <c r="AZ735" t="s">
        <v>84</v>
      </c>
      <c r="BB735" t="s">
        <v>84</v>
      </c>
      <c r="BD735">
        <v>4225</v>
      </c>
      <c r="BE735" t="s">
        <v>84</v>
      </c>
      <c r="BF735" t="s">
        <v>84</v>
      </c>
      <c r="BH735" t="s">
        <v>84</v>
      </c>
      <c r="BI735" t="s">
        <v>84</v>
      </c>
      <c r="BJ735" t="s">
        <v>84</v>
      </c>
      <c r="BK735" t="s">
        <v>84</v>
      </c>
      <c r="BM735" t="s">
        <v>84</v>
      </c>
      <c r="BN735" t="s">
        <v>84</v>
      </c>
      <c r="BO735" t="s">
        <v>84</v>
      </c>
      <c r="BQ735">
        <v>0</v>
      </c>
      <c r="BR735">
        <v>1</v>
      </c>
      <c r="BS735">
        <v>1</v>
      </c>
      <c r="BT735">
        <v>1</v>
      </c>
      <c r="BU735">
        <v>420</v>
      </c>
      <c r="BV735">
        <f>IF(テーブル1[[#This Row],[出発地施設緯度.世界測地系.]]="NA",テーブル1[[#This Row],[Olat]],テーブル1[[#This Row],[出発地施設緯度.世界測地系.]])</f>
        <v>35.443857894091202</v>
      </c>
      <c r="BW735">
        <f>IF(テーブル1[[#This Row],[出発地施設経度.世界測地系.]]="NA",テーブル1[[#This Row],[Olon]],テーブル1[[#This Row],[出発地施設経度.世界測地系.]])</f>
        <v>139.63647708861001</v>
      </c>
      <c r="BX735">
        <f>IF(テーブル1[[#This Row],[到着地施設緯度.世界測地系.]]="NA",テーブル1[[#This Row],[Dlat]],テーブル1[[#This Row],[到着地施設緯度.世界測地系.]])</f>
        <v>35.443675526155502</v>
      </c>
      <c r="BY735">
        <f>IF(テーブル1[[#This Row],[到着地施設経度.世界測地系.]]="NA",テーブル1[[#This Row],[Dlon]],テーブル1[[#This Row],[到着地施設経度.世界測地系.]])</f>
        <v>139.63719603729899</v>
      </c>
      <c r="BZ735" t="s">
        <v>84</v>
      </c>
      <c r="CA735" t="s">
        <v>84</v>
      </c>
      <c r="CB735" t="s">
        <v>84</v>
      </c>
      <c r="CC735" t="s">
        <v>84</v>
      </c>
      <c r="CD735">
        <v>35.443857894091202</v>
      </c>
      <c r="CE735">
        <v>139.63647708861001</v>
      </c>
      <c r="CF735">
        <v>35.443675526155502</v>
      </c>
      <c r="CG735">
        <v>139.63719603729899</v>
      </c>
    </row>
    <row r="736" spans="1:85" x14ac:dyDescent="0.4">
      <c r="B736">
        <v>192987</v>
      </c>
      <c r="C736" t="s">
        <v>144</v>
      </c>
      <c r="D736">
        <v>400</v>
      </c>
      <c r="E736" t="s">
        <v>78</v>
      </c>
      <c r="F736" s="1">
        <v>39780.516342592593</v>
      </c>
      <c r="G736" s="1">
        <v>39780.542916666665</v>
      </c>
      <c r="H736">
        <v>2296</v>
      </c>
      <c r="I736" t="str">
        <f>テーブル1[[#This Row],[出発地緯度]]&amp;","&amp;テーブル1[[#This Row],[出発地経度]]</f>
        <v>35.4434395150426,139.635114621026</v>
      </c>
      <c r="J736" t="str">
        <f>テーブル1[[#This Row],[到着地緯度]]&amp;","&amp;テーブル1[[#This Row],[到着地経度]]</f>
        <v>35.406816619619,139.548516799262</v>
      </c>
      <c r="M736" t="s">
        <v>82</v>
      </c>
      <c r="N736" t="s">
        <v>102</v>
      </c>
      <c r="O736" t="s">
        <v>82</v>
      </c>
      <c r="P736" t="s">
        <v>104</v>
      </c>
      <c r="AB736">
        <v>220</v>
      </c>
      <c r="AC736" s="1">
        <v>39780.519097222219</v>
      </c>
      <c r="AD736">
        <v>420</v>
      </c>
      <c r="AE736" s="1">
        <v>39780.539027777777</v>
      </c>
      <c r="AF736">
        <v>110</v>
      </c>
      <c r="AG736" s="1">
        <v>39780.54010416667</v>
      </c>
      <c r="AH736" t="s">
        <v>84</v>
      </c>
      <c r="AJ736" t="s">
        <v>84</v>
      </c>
      <c r="AL736" t="s">
        <v>84</v>
      </c>
      <c r="AN736" t="s">
        <v>84</v>
      </c>
      <c r="AP736" t="s">
        <v>84</v>
      </c>
      <c r="AR736" t="s">
        <v>84</v>
      </c>
      <c r="AT736" t="s">
        <v>84</v>
      </c>
      <c r="AV736" t="s">
        <v>84</v>
      </c>
      <c r="AX736" t="s">
        <v>84</v>
      </c>
      <c r="AZ736" t="s">
        <v>84</v>
      </c>
      <c r="BB736" t="s">
        <v>84</v>
      </c>
      <c r="BD736">
        <v>4241</v>
      </c>
      <c r="BE736" t="s">
        <v>84</v>
      </c>
      <c r="BF736" t="s">
        <v>84</v>
      </c>
      <c r="BH736" t="s">
        <v>84</v>
      </c>
      <c r="BI736" t="s">
        <v>84</v>
      </c>
      <c r="BJ736" t="s">
        <v>84</v>
      </c>
      <c r="BK736" t="s">
        <v>84</v>
      </c>
      <c r="BM736" t="s">
        <v>84</v>
      </c>
      <c r="BN736" t="s">
        <v>84</v>
      </c>
      <c r="BO736" t="s">
        <v>84</v>
      </c>
      <c r="BQ736">
        <v>0</v>
      </c>
      <c r="BR736">
        <v>1</v>
      </c>
      <c r="BS736">
        <v>1</v>
      </c>
      <c r="BT736">
        <v>1</v>
      </c>
      <c r="BU736">
        <v>420</v>
      </c>
      <c r="BV736">
        <f>IF(テーブル1[[#This Row],[出発地施設緯度.世界測地系.]]="NA",テーブル1[[#This Row],[Olat]],テーブル1[[#This Row],[出発地施設緯度.世界測地系.]])</f>
        <v>35.443439515042598</v>
      </c>
      <c r="BW736">
        <f>IF(テーブル1[[#This Row],[出発地施設経度.世界測地系.]]="NA",テーブル1[[#This Row],[Olon]],テーブル1[[#This Row],[出発地施設経度.世界測地系.]])</f>
        <v>139.63511462102599</v>
      </c>
      <c r="BX736">
        <f>IF(テーブル1[[#This Row],[到着地施設緯度.世界測地系.]]="NA",テーブル1[[#This Row],[Dlat]],テーブル1[[#This Row],[到着地施設緯度.世界測地系.]])</f>
        <v>35.406816619619001</v>
      </c>
      <c r="BY736">
        <f>IF(テーブル1[[#This Row],[到着地施設経度.世界測地系.]]="NA",テーブル1[[#This Row],[Dlon]],テーブル1[[#This Row],[到着地施設経度.世界測地系.]])</f>
        <v>139.54851679926199</v>
      </c>
      <c r="BZ736" t="s">
        <v>84</v>
      </c>
      <c r="CA736" t="s">
        <v>84</v>
      </c>
      <c r="CB736" t="s">
        <v>84</v>
      </c>
      <c r="CC736" t="s">
        <v>84</v>
      </c>
      <c r="CD736">
        <v>35.443439515042598</v>
      </c>
      <c r="CE736">
        <v>139.63511462102599</v>
      </c>
      <c r="CF736">
        <v>35.406816619619001</v>
      </c>
      <c r="CG736">
        <v>139.54851679926199</v>
      </c>
    </row>
    <row r="737" spans="1:85" x14ac:dyDescent="0.4">
      <c r="B737">
        <v>195748</v>
      </c>
      <c r="C737" t="s">
        <v>144</v>
      </c>
      <c r="D737">
        <v>400</v>
      </c>
      <c r="E737" t="s">
        <v>78</v>
      </c>
      <c r="F737" s="1">
        <v>39785.58902777778</v>
      </c>
      <c r="G737" s="1">
        <v>39785.616388888891</v>
      </c>
      <c r="H737">
        <v>2364</v>
      </c>
      <c r="I737" t="str">
        <f>テーブル1[[#This Row],[出発地緯度]]&amp;","&amp;テーブル1[[#This Row],[出発地経度]]</f>
        <v>35.4442173156361,139.634186462294</v>
      </c>
      <c r="J737" t="str">
        <f>テーブル1[[#This Row],[到着地緯度]]&amp;","&amp;テーブル1[[#This Row],[到着地経度]]</f>
        <v>35.37919520916,139.550528404076</v>
      </c>
      <c r="M737" t="s">
        <v>82</v>
      </c>
      <c r="N737" t="s">
        <v>83</v>
      </c>
      <c r="O737" t="s">
        <v>82</v>
      </c>
      <c r="P737" t="s">
        <v>108</v>
      </c>
      <c r="AB737">
        <v>210</v>
      </c>
      <c r="AC737" s="1">
        <v>39785.591469907406</v>
      </c>
      <c r="AD737">
        <v>420</v>
      </c>
      <c r="AE737" s="1">
        <v>39785.610578703701</v>
      </c>
      <c r="AF737">
        <v>500</v>
      </c>
      <c r="AG737" s="1">
        <v>39785.61178240741</v>
      </c>
      <c r="AH737" t="s">
        <v>84</v>
      </c>
      <c r="AJ737" t="s">
        <v>84</v>
      </c>
      <c r="AL737" t="s">
        <v>84</v>
      </c>
      <c r="AN737" t="s">
        <v>84</v>
      </c>
      <c r="AP737" t="s">
        <v>84</v>
      </c>
      <c r="AR737" t="s">
        <v>84</v>
      </c>
      <c r="AT737" t="s">
        <v>84</v>
      </c>
      <c r="AV737" t="s">
        <v>84</v>
      </c>
      <c r="AX737" t="s">
        <v>84</v>
      </c>
      <c r="AZ737" t="s">
        <v>84</v>
      </c>
      <c r="BB737" t="s">
        <v>84</v>
      </c>
      <c r="BD737">
        <v>5748</v>
      </c>
      <c r="BE737" t="s">
        <v>84</v>
      </c>
      <c r="BF737" t="s">
        <v>84</v>
      </c>
      <c r="BH737" t="s">
        <v>84</v>
      </c>
      <c r="BI737" t="s">
        <v>84</v>
      </c>
      <c r="BJ737" t="s">
        <v>84</v>
      </c>
      <c r="BK737" t="s">
        <v>84</v>
      </c>
      <c r="BM737" t="s">
        <v>84</v>
      </c>
      <c r="BN737" t="s">
        <v>84</v>
      </c>
      <c r="BO737" t="s">
        <v>84</v>
      </c>
      <c r="BQ737">
        <v>0</v>
      </c>
      <c r="BR737">
        <v>1</v>
      </c>
      <c r="BS737">
        <v>1</v>
      </c>
      <c r="BT737">
        <v>1</v>
      </c>
      <c r="BU737">
        <v>420</v>
      </c>
      <c r="BV737">
        <f>IF(テーブル1[[#This Row],[出発地施設緯度.世界測地系.]]="NA",テーブル1[[#This Row],[Olat]],テーブル1[[#This Row],[出発地施設緯度.世界測地系.]])</f>
        <v>35.444217315636102</v>
      </c>
      <c r="BW737">
        <f>IF(テーブル1[[#This Row],[出発地施設経度.世界測地系.]]="NA",テーブル1[[#This Row],[Olon]],テーブル1[[#This Row],[出発地施設経度.世界測地系.]])</f>
        <v>139.634186462294</v>
      </c>
      <c r="BX737">
        <f>IF(テーブル1[[#This Row],[到着地施設緯度.世界測地系.]]="NA",テーブル1[[#This Row],[Dlat]],テーブル1[[#This Row],[到着地施設緯度.世界測地系.]])</f>
        <v>35.379195209160002</v>
      </c>
      <c r="BY737">
        <f>IF(テーブル1[[#This Row],[到着地施設経度.世界測地系.]]="NA",テーブル1[[#This Row],[Dlon]],テーブル1[[#This Row],[到着地施設経度.世界測地系.]])</f>
        <v>139.550528404076</v>
      </c>
      <c r="BZ737" t="s">
        <v>84</v>
      </c>
      <c r="CA737" t="s">
        <v>84</v>
      </c>
      <c r="CB737" t="s">
        <v>84</v>
      </c>
      <c r="CC737" t="s">
        <v>84</v>
      </c>
      <c r="CD737">
        <v>35.444217315636102</v>
      </c>
      <c r="CE737">
        <v>139.634186462294</v>
      </c>
      <c r="CF737">
        <v>35.379195209160002</v>
      </c>
      <c r="CG737">
        <v>139.550528404076</v>
      </c>
    </row>
    <row r="738" spans="1:85" x14ac:dyDescent="0.4">
      <c r="B738">
        <v>196142</v>
      </c>
      <c r="C738" t="s">
        <v>144</v>
      </c>
      <c r="D738">
        <v>400</v>
      </c>
      <c r="E738" t="s">
        <v>78</v>
      </c>
      <c r="F738" s="1">
        <v>39786.32607638889</v>
      </c>
      <c r="G738" s="1">
        <v>39786.365694444445</v>
      </c>
      <c r="H738">
        <v>3423</v>
      </c>
      <c r="I738" t="str">
        <f>テーブル1[[#This Row],[出発地緯度]]&amp;","&amp;テーブル1[[#This Row],[出発地経度]]</f>
        <v>35.3903264126896,139.567367293066</v>
      </c>
      <c r="J738" t="str">
        <f>テーブル1[[#This Row],[到着地緯度]]&amp;","&amp;テーブル1[[#This Row],[到着地経度]]</f>
        <v>35.3223753407564,139.622325757741</v>
      </c>
      <c r="M738" t="s">
        <v>82</v>
      </c>
      <c r="N738" t="s">
        <v>102</v>
      </c>
      <c r="O738" t="s">
        <v>82</v>
      </c>
      <c r="AB738">
        <v>220</v>
      </c>
      <c r="AC738" s="1">
        <v>39786.338148148148</v>
      </c>
      <c r="AD738">
        <v>420</v>
      </c>
      <c r="AE738" s="1">
        <v>39786.362800925926</v>
      </c>
      <c r="AF738" t="s">
        <v>84</v>
      </c>
      <c r="AH738" t="s">
        <v>84</v>
      </c>
      <c r="AJ738" t="s">
        <v>84</v>
      </c>
      <c r="AL738" t="s">
        <v>84</v>
      </c>
      <c r="AN738" t="s">
        <v>84</v>
      </c>
      <c r="AP738" t="s">
        <v>84</v>
      </c>
      <c r="AR738" t="s">
        <v>84</v>
      </c>
      <c r="AT738" t="s">
        <v>84</v>
      </c>
      <c r="AV738" t="s">
        <v>84</v>
      </c>
      <c r="AX738" t="s">
        <v>84</v>
      </c>
      <c r="AZ738" t="s">
        <v>84</v>
      </c>
      <c r="BB738" t="s">
        <v>84</v>
      </c>
      <c r="BD738">
        <v>5964</v>
      </c>
      <c r="BE738" t="s">
        <v>84</v>
      </c>
      <c r="BF738" t="s">
        <v>84</v>
      </c>
      <c r="BH738" t="s">
        <v>84</v>
      </c>
      <c r="BI738" t="s">
        <v>84</v>
      </c>
      <c r="BJ738" t="s">
        <v>84</v>
      </c>
      <c r="BK738" t="s">
        <v>84</v>
      </c>
      <c r="BM738" t="s">
        <v>84</v>
      </c>
      <c r="BN738" t="s">
        <v>84</v>
      </c>
      <c r="BO738" t="s">
        <v>84</v>
      </c>
      <c r="BQ738">
        <v>0</v>
      </c>
      <c r="BR738">
        <v>1</v>
      </c>
      <c r="BS738">
        <v>1</v>
      </c>
      <c r="BT738">
        <v>1</v>
      </c>
      <c r="BU738">
        <v>420</v>
      </c>
      <c r="BV738">
        <f>IF(テーブル1[[#This Row],[出発地施設緯度.世界測地系.]]="NA",テーブル1[[#This Row],[Olat]],テーブル1[[#This Row],[出発地施設緯度.世界測地系.]])</f>
        <v>35.390326412689603</v>
      </c>
      <c r="BW738">
        <f>IF(テーブル1[[#This Row],[出発地施設経度.世界測地系.]]="NA",テーブル1[[#This Row],[Olon]],テーブル1[[#This Row],[出発地施設経度.世界測地系.]])</f>
        <v>139.56736729306601</v>
      </c>
      <c r="BX738">
        <f>IF(テーブル1[[#This Row],[到着地施設緯度.世界測地系.]]="NA",テーブル1[[#This Row],[Dlat]],テーブル1[[#This Row],[到着地施設緯度.世界測地系.]])</f>
        <v>35.322375340756402</v>
      </c>
      <c r="BY738">
        <f>IF(テーブル1[[#This Row],[到着地施設経度.世界測地系.]]="NA",テーブル1[[#This Row],[Dlon]],テーブル1[[#This Row],[到着地施設経度.世界測地系.]])</f>
        <v>139.62232575774101</v>
      </c>
      <c r="BZ738" t="s">
        <v>84</v>
      </c>
      <c r="CA738" t="s">
        <v>84</v>
      </c>
      <c r="CB738" t="s">
        <v>84</v>
      </c>
      <c r="CC738" t="s">
        <v>84</v>
      </c>
      <c r="CD738">
        <v>35.390326412689603</v>
      </c>
      <c r="CE738">
        <v>139.56736729306601</v>
      </c>
      <c r="CF738">
        <v>35.322375340756402</v>
      </c>
      <c r="CG738">
        <v>139.62232575774101</v>
      </c>
    </row>
    <row r="739" spans="1:85" x14ac:dyDescent="0.4">
      <c r="B739">
        <v>198935</v>
      </c>
      <c r="C739" t="s">
        <v>144</v>
      </c>
      <c r="D739">
        <v>400</v>
      </c>
      <c r="E739" t="s">
        <v>78</v>
      </c>
      <c r="F739" s="1">
        <v>39791.392951388887</v>
      </c>
      <c r="G739" s="1">
        <v>39791.436249999999</v>
      </c>
      <c r="H739">
        <v>3741</v>
      </c>
      <c r="I739" t="str">
        <f>テーブル1[[#This Row],[出発地緯度]]&amp;","&amp;テーブル1[[#This Row],[出発地経度]]</f>
        <v>35.4447967697744,139.635109158983</v>
      </c>
      <c r="J739" t="str">
        <f>テーブル1[[#This Row],[到着地緯度]]&amp;","&amp;テーブル1[[#This Row],[到着地経度]]</f>
        <v>35.6355983508353,139.714647367614</v>
      </c>
      <c r="M739" t="s">
        <v>82</v>
      </c>
      <c r="N739" t="s">
        <v>83</v>
      </c>
      <c r="O739" t="s">
        <v>82</v>
      </c>
      <c r="AB739">
        <v>210</v>
      </c>
      <c r="AC739" s="1">
        <v>39791.397939814815</v>
      </c>
      <c r="AD739">
        <v>420</v>
      </c>
      <c r="AE739" s="1">
        <v>39791.424803240741</v>
      </c>
      <c r="AF739" t="s">
        <v>84</v>
      </c>
      <c r="AH739" t="s">
        <v>84</v>
      </c>
      <c r="AJ739" t="s">
        <v>84</v>
      </c>
      <c r="AL739" t="s">
        <v>84</v>
      </c>
      <c r="AN739" t="s">
        <v>84</v>
      </c>
      <c r="AP739" t="s">
        <v>84</v>
      </c>
      <c r="AR739" t="s">
        <v>84</v>
      </c>
      <c r="AT739" t="s">
        <v>84</v>
      </c>
      <c r="AV739" t="s">
        <v>84</v>
      </c>
      <c r="AX739" t="s">
        <v>84</v>
      </c>
      <c r="AZ739" t="s">
        <v>84</v>
      </c>
      <c r="BB739" t="s">
        <v>84</v>
      </c>
      <c r="BD739">
        <v>7516</v>
      </c>
      <c r="BE739" t="s">
        <v>84</v>
      </c>
      <c r="BF739" t="s">
        <v>84</v>
      </c>
      <c r="BH739" t="s">
        <v>84</v>
      </c>
      <c r="BI739" t="s">
        <v>84</v>
      </c>
      <c r="BJ739" t="s">
        <v>84</v>
      </c>
      <c r="BK739" t="s">
        <v>84</v>
      </c>
      <c r="BM739" t="s">
        <v>84</v>
      </c>
      <c r="BN739" t="s">
        <v>84</v>
      </c>
      <c r="BO739" t="s">
        <v>84</v>
      </c>
      <c r="BQ739">
        <v>0</v>
      </c>
      <c r="BR739">
        <v>1</v>
      </c>
      <c r="BS739">
        <v>1</v>
      </c>
      <c r="BT739">
        <v>1</v>
      </c>
      <c r="BU739">
        <v>420</v>
      </c>
      <c r="BV739">
        <f>IF(テーブル1[[#This Row],[出発地施設緯度.世界測地系.]]="NA",テーブル1[[#This Row],[Olat]],テーブル1[[#This Row],[出発地施設緯度.世界測地系.]])</f>
        <v>35.444796769774399</v>
      </c>
      <c r="BW739">
        <f>IF(テーブル1[[#This Row],[出発地施設経度.世界測地系.]]="NA",テーブル1[[#This Row],[Olon]],テーブル1[[#This Row],[出発地施設経度.世界測地系.]])</f>
        <v>139.635109158983</v>
      </c>
      <c r="BX739">
        <f>IF(テーブル1[[#This Row],[到着地施設緯度.世界測地系.]]="NA",テーブル1[[#This Row],[Dlat]],テーブル1[[#This Row],[到着地施設緯度.世界測地系.]])</f>
        <v>35.635598350835302</v>
      </c>
      <c r="BY739">
        <f>IF(テーブル1[[#This Row],[到着地施設経度.世界測地系.]]="NA",テーブル1[[#This Row],[Dlon]],テーブル1[[#This Row],[到着地施設経度.世界測地系.]])</f>
        <v>139.71464736761399</v>
      </c>
      <c r="BZ739" t="s">
        <v>84</v>
      </c>
      <c r="CA739" t="s">
        <v>84</v>
      </c>
      <c r="CB739" t="s">
        <v>84</v>
      </c>
      <c r="CC739" t="s">
        <v>84</v>
      </c>
      <c r="CD739">
        <v>35.444796769774399</v>
      </c>
      <c r="CE739">
        <v>139.635109158983</v>
      </c>
      <c r="CF739">
        <v>35.635598350835302</v>
      </c>
      <c r="CG739">
        <v>139.71464736761399</v>
      </c>
    </row>
    <row r="740" spans="1:85" x14ac:dyDescent="0.4">
      <c r="B740">
        <v>209778</v>
      </c>
      <c r="C740" t="s">
        <v>144</v>
      </c>
      <c r="D740">
        <v>400</v>
      </c>
      <c r="E740" t="s">
        <v>78</v>
      </c>
      <c r="F740" s="1">
        <v>39792.402604166666</v>
      </c>
      <c r="G740" s="1">
        <v>39792.426168981481</v>
      </c>
      <c r="H740">
        <v>2036</v>
      </c>
      <c r="I740" t="str">
        <f>テーブル1[[#This Row],[出発地緯度]]&amp;","&amp;テーブル1[[#This Row],[出発地経度]]</f>
        <v>35.4455799090619,139.636428913317</v>
      </c>
      <c r="J740" t="str">
        <f>テーブル1[[#This Row],[到着地緯度]]&amp;","&amp;テーブル1[[#This Row],[到着地経度]]</f>
        <v>35.402289007923,139.548747388594</v>
      </c>
      <c r="M740" t="s">
        <v>121</v>
      </c>
      <c r="N740" t="s">
        <v>82</v>
      </c>
      <c r="AB740">
        <v>420</v>
      </c>
      <c r="AC740" s="1">
        <v>39792.419027777774</v>
      </c>
      <c r="AD740" t="s">
        <v>84</v>
      </c>
      <c r="AF740" t="s">
        <v>84</v>
      </c>
      <c r="AH740" t="s">
        <v>84</v>
      </c>
      <c r="AJ740" t="s">
        <v>84</v>
      </c>
      <c r="AL740" t="s">
        <v>84</v>
      </c>
      <c r="AN740" t="s">
        <v>84</v>
      </c>
      <c r="AP740" t="s">
        <v>84</v>
      </c>
      <c r="AR740" t="s">
        <v>84</v>
      </c>
      <c r="AT740" t="s">
        <v>84</v>
      </c>
      <c r="AV740" t="s">
        <v>84</v>
      </c>
      <c r="AX740" t="s">
        <v>84</v>
      </c>
      <c r="AZ740" t="s">
        <v>84</v>
      </c>
      <c r="BB740" t="s">
        <v>84</v>
      </c>
      <c r="BD740">
        <v>7794</v>
      </c>
      <c r="BE740" t="s">
        <v>84</v>
      </c>
      <c r="BF740" t="s">
        <v>84</v>
      </c>
      <c r="BH740" t="s">
        <v>84</v>
      </c>
      <c r="BI740" t="s">
        <v>84</v>
      </c>
      <c r="BJ740" t="s">
        <v>84</v>
      </c>
      <c r="BK740" t="s">
        <v>84</v>
      </c>
      <c r="BM740" t="s">
        <v>84</v>
      </c>
      <c r="BN740" t="s">
        <v>84</v>
      </c>
      <c r="BO740" t="s">
        <v>84</v>
      </c>
      <c r="BQ740">
        <v>0</v>
      </c>
      <c r="BR740">
        <v>1</v>
      </c>
      <c r="BS740">
        <v>1</v>
      </c>
      <c r="BT740">
        <v>1</v>
      </c>
      <c r="BU740">
        <v>220</v>
      </c>
      <c r="BV740">
        <f>IF(テーブル1[[#This Row],[出発地施設緯度.世界測地系.]]="NA",テーブル1[[#This Row],[Olat]],テーブル1[[#This Row],[出発地施設緯度.世界測地系.]])</f>
        <v>35.445579909061898</v>
      </c>
      <c r="BW740">
        <f>IF(テーブル1[[#This Row],[出発地施設経度.世界測地系.]]="NA",テーブル1[[#This Row],[Olon]],テーブル1[[#This Row],[出発地施設経度.世界測地系.]])</f>
        <v>139.63642891331699</v>
      </c>
      <c r="BX740">
        <f>IF(テーブル1[[#This Row],[到着地施設緯度.世界測地系.]]="NA",テーブル1[[#This Row],[Dlat]],テーブル1[[#This Row],[到着地施設緯度.世界測地系.]])</f>
        <v>35.402289007923002</v>
      </c>
      <c r="BY740">
        <f>IF(テーブル1[[#This Row],[到着地施設経度.世界測地系.]]="NA",テーブル1[[#This Row],[Dlon]],テーブル1[[#This Row],[到着地施設経度.世界測地系.]])</f>
        <v>139.54874738859399</v>
      </c>
      <c r="BZ740" t="s">
        <v>84</v>
      </c>
      <c r="CA740" t="s">
        <v>84</v>
      </c>
      <c r="CB740" t="s">
        <v>84</v>
      </c>
      <c r="CC740" t="s">
        <v>84</v>
      </c>
      <c r="CD740">
        <v>35.445579909061898</v>
      </c>
      <c r="CE740">
        <v>139.63642891331699</v>
      </c>
      <c r="CF740">
        <v>35.402289007923002</v>
      </c>
      <c r="CG740">
        <v>139.54874738859399</v>
      </c>
    </row>
    <row r="741" spans="1:85" x14ac:dyDescent="0.4">
      <c r="B741">
        <v>209923</v>
      </c>
      <c r="C741" t="s">
        <v>144</v>
      </c>
      <c r="D741">
        <v>400</v>
      </c>
      <c r="E741" t="s">
        <v>78</v>
      </c>
      <c r="F741" s="1">
        <v>39792.637499999997</v>
      </c>
      <c r="G741" s="1">
        <v>39792.665659722225</v>
      </c>
      <c r="H741">
        <v>2433</v>
      </c>
      <c r="I741" t="str">
        <f>テーブル1[[#This Row],[出発地緯度]]&amp;","&amp;テーブル1[[#This Row],[出発地経度]]</f>
        <v>35.4437398897537,139.635506174677</v>
      </c>
      <c r="J741" t="str">
        <f>テーブル1[[#This Row],[到着地緯度]]&amp;","&amp;テーブル1[[#This Row],[到着地経度]]</f>
        <v>35.3963077497106,139.53168858073</v>
      </c>
      <c r="M741" t="s">
        <v>82</v>
      </c>
      <c r="N741" t="s">
        <v>102</v>
      </c>
      <c r="O741" t="s">
        <v>82</v>
      </c>
      <c r="AB741">
        <v>220</v>
      </c>
      <c r="AC741" s="1">
        <v>39792.640486111108</v>
      </c>
      <c r="AD741">
        <v>420</v>
      </c>
      <c r="AE741" s="1">
        <v>39792.659791666665</v>
      </c>
      <c r="AF741" t="s">
        <v>84</v>
      </c>
      <c r="AH741" t="s">
        <v>84</v>
      </c>
      <c r="AJ741" t="s">
        <v>84</v>
      </c>
      <c r="AL741" t="s">
        <v>84</v>
      </c>
      <c r="AN741" t="s">
        <v>84</v>
      </c>
      <c r="AP741" t="s">
        <v>84</v>
      </c>
      <c r="AR741" t="s">
        <v>84</v>
      </c>
      <c r="AT741" t="s">
        <v>84</v>
      </c>
      <c r="AV741" t="s">
        <v>84</v>
      </c>
      <c r="AX741" t="s">
        <v>84</v>
      </c>
      <c r="AZ741" t="s">
        <v>84</v>
      </c>
      <c r="BB741" t="s">
        <v>84</v>
      </c>
      <c r="BD741">
        <v>7859</v>
      </c>
      <c r="BE741" t="s">
        <v>84</v>
      </c>
      <c r="BF741" t="s">
        <v>84</v>
      </c>
      <c r="BH741" t="s">
        <v>84</v>
      </c>
      <c r="BI741" t="s">
        <v>84</v>
      </c>
      <c r="BJ741" t="s">
        <v>84</v>
      </c>
      <c r="BK741" t="s">
        <v>84</v>
      </c>
      <c r="BM741" t="s">
        <v>84</v>
      </c>
      <c r="BN741" t="s">
        <v>84</v>
      </c>
      <c r="BO741" t="s">
        <v>84</v>
      </c>
      <c r="BQ741">
        <v>0</v>
      </c>
      <c r="BR741">
        <v>1</v>
      </c>
      <c r="BS741">
        <v>1</v>
      </c>
      <c r="BT741">
        <v>1</v>
      </c>
      <c r="BU741">
        <v>420</v>
      </c>
      <c r="BV741">
        <f>IF(テーブル1[[#This Row],[出発地施設緯度.世界測地系.]]="NA",テーブル1[[#This Row],[Olat]],テーブル1[[#This Row],[出発地施設緯度.世界測地系.]])</f>
        <v>35.443739889753701</v>
      </c>
      <c r="BW741">
        <f>IF(テーブル1[[#This Row],[出発地施設経度.世界測地系.]]="NA",テーブル1[[#This Row],[Olon]],テーブル1[[#This Row],[出発地施設経度.世界測地系.]])</f>
        <v>139.635506174677</v>
      </c>
      <c r="BX741">
        <f>IF(テーブル1[[#This Row],[到着地施設緯度.世界測地系.]]="NA",テーブル1[[#This Row],[Dlat]],テーブル1[[#This Row],[到着地施設緯度.世界測地系.]])</f>
        <v>35.396307749710601</v>
      </c>
      <c r="BY741">
        <f>IF(テーブル1[[#This Row],[到着地施設経度.世界測地系.]]="NA",テーブル1[[#This Row],[Dlon]],テーブル1[[#This Row],[到着地施設経度.世界測地系.]])</f>
        <v>139.53168858072999</v>
      </c>
      <c r="BZ741" t="s">
        <v>84</v>
      </c>
      <c r="CA741" t="s">
        <v>84</v>
      </c>
      <c r="CB741" t="s">
        <v>84</v>
      </c>
      <c r="CC741" t="s">
        <v>84</v>
      </c>
      <c r="CD741">
        <v>35.443739889753701</v>
      </c>
      <c r="CE741">
        <v>139.635506174677</v>
      </c>
      <c r="CF741">
        <v>35.396307749710601</v>
      </c>
      <c r="CG741">
        <v>139.53168858072999</v>
      </c>
    </row>
    <row r="742" spans="1:85" x14ac:dyDescent="0.4">
      <c r="B742">
        <v>210419</v>
      </c>
      <c r="C742" t="s">
        <v>144</v>
      </c>
      <c r="D742">
        <v>400</v>
      </c>
      <c r="E742" t="s">
        <v>78</v>
      </c>
      <c r="F742" s="1">
        <v>39793.529027777775</v>
      </c>
      <c r="G742" s="1">
        <v>39793.555462962962</v>
      </c>
      <c r="H742">
        <v>2284</v>
      </c>
      <c r="I742" t="str">
        <f>テーブル1[[#This Row],[出発地緯度]]&amp;","&amp;テーブル1[[#This Row],[出発地経度]]</f>
        <v>35.4439275899165,139.636664869805</v>
      </c>
      <c r="J742" t="str">
        <f>テーブル1[[#This Row],[到着地緯度]]&amp;","&amp;テーブル1[[#This Row],[到着地経度]]</f>
        <v>35.3773069169033,139.562308712682</v>
      </c>
      <c r="M742" t="s">
        <v>82</v>
      </c>
      <c r="N742" t="s">
        <v>83</v>
      </c>
      <c r="O742" t="s">
        <v>82</v>
      </c>
      <c r="P742" t="s">
        <v>108</v>
      </c>
      <c r="Q742" t="s">
        <v>82</v>
      </c>
      <c r="AB742">
        <v>210</v>
      </c>
      <c r="AC742" s="1">
        <v>39793.533750000002</v>
      </c>
      <c r="AD742">
        <v>420</v>
      </c>
      <c r="AE742" s="1">
        <v>39793.546203703707</v>
      </c>
      <c r="AF742">
        <v>500</v>
      </c>
      <c r="AG742" s="1">
        <v>39793.547986111109</v>
      </c>
      <c r="AH742">
        <v>420</v>
      </c>
      <c r="AI742" s="1">
        <v>39793.551944444444</v>
      </c>
      <c r="AJ742" t="s">
        <v>84</v>
      </c>
      <c r="AL742" t="s">
        <v>84</v>
      </c>
      <c r="AN742" t="s">
        <v>84</v>
      </c>
      <c r="AP742" t="s">
        <v>84</v>
      </c>
      <c r="AR742" t="s">
        <v>84</v>
      </c>
      <c r="AT742" t="s">
        <v>84</v>
      </c>
      <c r="AV742" t="s">
        <v>84</v>
      </c>
      <c r="AX742" t="s">
        <v>84</v>
      </c>
      <c r="AZ742" t="s">
        <v>84</v>
      </c>
      <c r="BB742" t="s">
        <v>84</v>
      </c>
      <c r="BD742">
        <v>8132</v>
      </c>
      <c r="BE742" t="s">
        <v>84</v>
      </c>
      <c r="BF742" t="s">
        <v>84</v>
      </c>
      <c r="BH742" t="s">
        <v>84</v>
      </c>
      <c r="BI742" t="s">
        <v>84</v>
      </c>
      <c r="BJ742" t="s">
        <v>84</v>
      </c>
      <c r="BK742" t="s">
        <v>84</v>
      </c>
      <c r="BM742" t="s">
        <v>84</v>
      </c>
      <c r="BN742" t="s">
        <v>84</v>
      </c>
      <c r="BO742" t="s">
        <v>84</v>
      </c>
      <c r="BQ742">
        <v>0</v>
      </c>
      <c r="BR742">
        <v>1</v>
      </c>
      <c r="BS742">
        <v>1</v>
      </c>
      <c r="BT742">
        <v>1</v>
      </c>
      <c r="BU742">
        <v>420</v>
      </c>
      <c r="BV742">
        <f>IF(テーブル1[[#This Row],[出発地施設緯度.世界測地系.]]="NA",テーブル1[[#This Row],[Olat]],テーブル1[[#This Row],[出発地施設緯度.世界測地系.]])</f>
        <v>35.443927589916498</v>
      </c>
      <c r="BW742">
        <f>IF(テーブル1[[#This Row],[出発地施設経度.世界測地系.]]="NA",テーブル1[[#This Row],[Olon]],テーブル1[[#This Row],[出発地施設経度.世界測地系.]])</f>
        <v>139.636664869805</v>
      </c>
      <c r="BX742">
        <f>IF(テーブル1[[#This Row],[到着地施設緯度.世界測地系.]]="NA",テーブル1[[#This Row],[Dlat]],テーブル1[[#This Row],[到着地施設緯度.世界測地系.]])</f>
        <v>35.377306916903301</v>
      </c>
      <c r="BY742">
        <f>IF(テーブル1[[#This Row],[到着地施設経度.世界測地系.]]="NA",テーブル1[[#This Row],[Dlon]],テーブル1[[#This Row],[到着地施設経度.世界測地系.]])</f>
        <v>139.56230871268201</v>
      </c>
      <c r="BZ742" t="s">
        <v>84</v>
      </c>
      <c r="CA742" t="s">
        <v>84</v>
      </c>
      <c r="CB742" t="s">
        <v>84</v>
      </c>
      <c r="CC742" t="s">
        <v>84</v>
      </c>
      <c r="CD742">
        <v>35.443927589916498</v>
      </c>
      <c r="CE742">
        <v>139.636664869805</v>
      </c>
      <c r="CF742">
        <v>35.377306916903301</v>
      </c>
      <c r="CG742">
        <v>139.56230871268201</v>
      </c>
    </row>
    <row r="743" spans="1:85" x14ac:dyDescent="0.4">
      <c r="B743">
        <v>210447</v>
      </c>
      <c r="C743" t="s">
        <v>144</v>
      </c>
      <c r="D743">
        <v>400</v>
      </c>
      <c r="E743" t="s">
        <v>78</v>
      </c>
      <c r="F743" s="1">
        <v>39793.579328703701</v>
      </c>
      <c r="G743" s="1">
        <v>39793.587245370371</v>
      </c>
      <c r="H743">
        <v>684</v>
      </c>
      <c r="I743" t="str">
        <f>テーブル1[[#This Row],[出発地緯度]]&amp;","&amp;テーブル1[[#This Row],[出発地経度]]</f>
        <v>35.3776449807435,139.562308697116</v>
      </c>
      <c r="J743" t="str">
        <f>テーブル1[[#This Row],[到着地緯度]]&amp;","&amp;テーブル1[[#This Row],[到着地経度]]</f>
        <v>35.3821456026002,139.545319600806</v>
      </c>
      <c r="M743" t="s">
        <v>82</v>
      </c>
      <c r="N743" t="s">
        <v>108</v>
      </c>
      <c r="AB743">
        <v>500</v>
      </c>
      <c r="AC743" s="1">
        <v>39793.58</v>
      </c>
      <c r="AD743" t="s">
        <v>84</v>
      </c>
      <c r="AF743" t="s">
        <v>84</v>
      </c>
      <c r="AH743" t="s">
        <v>84</v>
      </c>
      <c r="AJ743" t="s">
        <v>84</v>
      </c>
      <c r="AL743" t="s">
        <v>84</v>
      </c>
      <c r="AN743" t="s">
        <v>84</v>
      </c>
      <c r="AP743" t="s">
        <v>84</v>
      </c>
      <c r="AR743" t="s">
        <v>84</v>
      </c>
      <c r="AT743" t="s">
        <v>84</v>
      </c>
      <c r="AV743" t="s">
        <v>84</v>
      </c>
      <c r="AX743" t="s">
        <v>84</v>
      </c>
      <c r="AZ743" t="s">
        <v>84</v>
      </c>
      <c r="BB743" t="s">
        <v>84</v>
      </c>
      <c r="BD743">
        <v>8141</v>
      </c>
      <c r="BE743" t="s">
        <v>84</v>
      </c>
      <c r="BF743" t="s">
        <v>84</v>
      </c>
      <c r="BH743" t="s">
        <v>84</v>
      </c>
      <c r="BI743" t="s">
        <v>84</v>
      </c>
      <c r="BJ743" t="s">
        <v>84</v>
      </c>
      <c r="BK743" t="s">
        <v>84</v>
      </c>
      <c r="BM743" t="s">
        <v>84</v>
      </c>
      <c r="BN743" t="s">
        <v>84</v>
      </c>
      <c r="BO743" t="s">
        <v>84</v>
      </c>
      <c r="BQ743">
        <v>0</v>
      </c>
      <c r="BR743">
        <v>1</v>
      </c>
      <c r="BS743">
        <v>1</v>
      </c>
      <c r="BT743">
        <v>1</v>
      </c>
      <c r="BU743">
        <v>420</v>
      </c>
      <c r="BV743">
        <f>IF(テーブル1[[#This Row],[出発地施設緯度.世界測地系.]]="NA",テーブル1[[#This Row],[Olat]],テーブル1[[#This Row],[出発地施設緯度.世界測地系.]])</f>
        <v>35.377644980743497</v>
      </c>
      <c r="BW743">
        <f>IF(テーブル1[[#This Row],[出発地施設経度.世界測地系.]]="NA",テーブル1[[#This Row],[Olon]],テーブル1[[#This Row],[出発地施設経度.世界測地系.]])</f>
        <v>139.56230869711601</v>
      </c>
      <c r="BX743">
        <f>IF(テーブル1[[#This Row],[到着地施設緯度.世界測地系.]]="NA",テーブル1[[#This Row],[Dlat]],テーブル1[[#This Row],[到着地施設緯度.世界測地系.]])</f>
        <v>35.382145602600197</v>
      </c>
      <c r="BY743">
        <f>IF(テーブル1[[#This Row],[到着地施設経度.世界測地系.]]="NA",テーブル1[[#This Row],[Dlon]],テーブル1[[#This Row],[到着地施設経度.世界測地系.]])</f>
        <v>139.54531960080601</v>
      </c>
      <c r="BZ743" t="s">
        <v>84</v>
      </c>
      <c r="CA743" t="s">
        <v>84</v>
      </c>
      <c r="CB743" t="s">
        <v>84</v>
      </c>
      <c r="CC743" t="s">
        <v>84</v>
      </c>
      <c r="CD743">
        <v>35.377644980743497</v>
      </c>
      <c r="CE743">
        <v>139.56230869711601</v>
      </c>
      <c r="CF743">
        <v>35.382145602600197</v>
      </c>
      <c r="CG743">
        <v>139.54531960080601</v>
      </c>
    </row>
    <row r="744" spans="1:85" x14ac:dyDescent="0.4">
      <c r="B744">
        <v>210500</v>
      </c>
      <c r="C744" t="s">
        <v>144</v>
      </c>
      <c r="D744">
        <v>400</v>
      </c>
      <c r="E744" t="s">
        <v>78</v>
      </c>
      <c r="F744" s="1">
        <v>39793.601689814815</v>
      </c>
      <c r="G744" s="1">
        <v>39793.674756944441</v>
      </c>
      <c r="H744">
        <v>6313</v>
      </c>
      <c r="I744" t="str">
        <f>テーブル1[[#This Row],[出発地緯度]]&amp;","&amp;テーブル1[[#This Row],[出発地経度]]</f>
        <v>35.3822260930529,139.54526590156</v>
      </c>
      <c r="J744" t="str">
        <f>テーブル1[[#This Row],[到着地緯度]]&amp;","&amp;テーブル1[[#This Row],[到着地経度]]</f>
        <v>35.3644592394899,139.553629125108</v>
      </c>
      <c r="M744" t="s">
        <v>82</v>
      </c>
      <c r="N744" t="s">
        <v>108</v>
      </c>
      <c r="O744" t="s">
        <v>108</v>
      </c>
      <c r="AB744">
        <v>500</v>
      </c>
      <c r="AC744" s="1">
        <v>39793.602511574078</v>
      </c>
      <c r="AD744">
        <v>500</v>
      </c>
      <c r="AE744" s="1">
        <v>39793.638101851851</v>
      </c>
      <c r="AF744" t="s">
        <v>84</v>
      </c>
      <c r="AH744" t="s">
        <v>84</v>
      </c>
      <c r="AJ744" t="s">
        <v>84</v>
      </c>
      <c r="AL744" t="s">
        <v>84</v>
      </c>
      <c r="AN744" t="s">
        <v>84</v>
      </c>
      <c r="AP744" t="s">
        <v>84</v>
      </c>
      <c r="AR744" t="s">
        <v>84</v>
      </c>
      <c r="AT744" t="s">
        <v>84</v>
      </c>
      <c r="AV744" t="s">
        <v>84</v>
      </c>
      <c r="AX744" t="s">
        <v>84</v>
      </c>
      <c r="AZ744" t="s">
        <v>84</v>
      </c>
      <c r="BB744" t="s">
        <v>84</v>
      </c>
      <c r="BD744">
        <v>8159</v>
      </c>
      <c r="BE744" t="s">
        <v>84</v>
      </c>
      <c r="BF744" t="s">
        <v>84</v>
      </c>
      <c r="BH744" t="s">
        <v>84</v>
      </c>
      <c r="BI744" t="s">
        <v>84</v>
      </c>
      <c r="BJ744" t="s">
        <v>84</v>
      </c>
      <c r="BK744" t="s">
        <v>84</v>
      </c>
      <c r="BM744" t="s">
        <v>84</v>
      </c>
      <c r="BN744" t="s">
        <v>84</v>
      </c>
      <c r="BO744" t="s">
        <v>84</v>
      </c>
      <c r="BQ744">
        <v>0</v>
      </c>
      <c r="BR744">
        <v>1</v>
      </c>
      <c r="BS744">
        <v>1</v>
      </c>
      <c r="BT744">
        <v>1</v>
      </c>
      <c r="BU744">
        <v>420</v>
      </c>
      <c r="BV744">
        <f>IF(テーブル1[[#This Row],[出発地施設緯度.世界測地系.]]="NA",テーブル1[[#This Row],[Olat]],テーブル1[[#This Row],[出発地施設緯度.世界測地系.]])</f>
        <v>35.3822260930529</v>
      </c>
      <c r="BW744">
        <f>IF(テーブル1[[#This Row],[出発地施設経度.世界測地系.]]="NA",テーブル1[[#This Row],[Olon]],テーブル1[[#This Row],[出発地施設経度.世界測地系.]])</f>
        <v>139.54526590155999</v>
      </c>
      <c r="BX744">
        <f>IF(テーブル1[[#This Row],[到着地施設緯度.世界測地系.]]="NA",テーブル1[[#This Row],[Dlat]],テーブル1[[#This Row],[到着地施設緯度.世界測地系.]])</f>
        <v>35.364459239489904</v>
      </c>
      <c r="BY744">
        <f>IF(テーブル1[[#This Row],[到着地施設経度.世界測地系.]]="NA",テーブル1[[#This Row],[Dlon]],テーブル1[[#This Row],[到着地施設経度.世界測地系.]])</f>
        <v>139.55362912510799</v>
      </c>
      <c r="BZ744" t="s">
        <v>84</v>
      </c>
      <c r="CA744" t="s">
        <v>84</v>
      </c>
      <c r="CB744" t="s">
        <v>84</v>
      </c>
      <c r="CC744" t="s">
        <v>84</v>
      </c>
      <c r="CD744">
        <v>35.3822260930529</v>
      </c>
      <c r="CE744">
        <v>139.54526590155999</v>
      </c>
      <c r="CF744">
        <v>35.364459239489904</v>
      </c>
      <c r="CG744">
        <v>139.55362912510799</v>
      </c>
    </row>
    <row r="745" spans="1:85" x14ac:dyDescent="0.4">
      <c r="B745">
        <v>224533</v>
      </c>
      <c r="C745" t="s">
        <v>144</v>
      </c>
      <c r="D745">
        <v>400</v>
      </c>
      <c r="E745" t="s">
        <v>78</v>
      </c>
      <c r="F745" s="1">
        <v>39801.404872685183</v>
      </c>
      <c r="G745" s="1">
        <v>39801.434062499997</v>
      </c>
      <c r="H745">
        <v>2522</v>
      </c>
      <c r="I745" t="str">
        <f>テーブル1[[#This Row],[出発地緯度]]&amp;","&amp;テーブル1[[#This Row],[出発地経度]]</f>
        <v>35.4438257007204,139.636659474945</v>
      </c>
      <c r="J745" t="str">
        <f>テーブル1[[#This Row],[到着地緯度]]&amp;","&amp;テーブル1[[#This Row],[到着地経度]]</f>
        <v>35.3904980797188,139.537906031892</v>
      </c>
      <c r="M745" t="s">
        <v>82</v>
      </c>
      <c r="N745" t="s">
        <v>102</v>
      </c>
      <c r="O745" t="s">
        <v>82</v>
      </c>
      <c r="P745" t="s">
        <v>108</v>
      </c>
      <c r="AB745">
        <v>220</v>
      </c>
      <c r="AC745" s="1">
        <v>39801.408761574072</v>
      </c>
      <c r="AD745">
        <v>420</v>
      </c>
      <c r="AE745" s="1">
        <v>39801.425740740742</v>
      </c>
      <c r="AF745">
        <v>500</v>
      </c>
      <c r="AG745" s="1">
        <v>39801.429560185185</v>
      </c>
      <c r="AH745" t="s">
        <v>84</v>
      </c>
      <c r="AJ745" t="s">
        <v>84</v>
      </c>
      <c r="AL745" t="s">
        <v>84</v>
      </c>
      <c r="AN745" t="s">
        <v>84</v>
      </c>
      <c r="AP745" t="s">
        <v>84</v>
      </c>
      <c r="AR745" t="s">
        <v>84</v>
      </c>
      <c r="AT745" t="s">
        <v>84</v>
      </c>
      <c r="AV745" t="s">
        <v>84</v>
      </c>
      <c r="AX745" t="s">
        <v>84</v>
      </c>
      <c r="AZ745" t="s">
        <v>84</v>
      </c>
      <c r="BB745" t="s">
        <v>84</v>
      </c>
      <c r="BD745">
        <v>10227</v>
      </c>
      <c r="BE745" t="s">
        <v>84</v>
      </c>
      <c r="BF745" t="s">
        <v>84</v>
      </c>
      <c r="BH745" t="s">
        <v>84</v>
      </c>
      <c r="BI745" t="s">
        <v>84</v>
      </c>
      <c r="BJ745" t="s">
        <v>84</v>
      </c>
      <c r="BK745" t="s">
        <v>84</v>
      </c>
      <c r="BM745" t="s">
        <v>84</v>
      </c>
      <c r="BN745" t="s">
        <v>84</v>
      </c>
      <c r="BO745" t="s">
        <v>84</v>
      </c>
      <c r="BQ745">
        <v>0</v>
      </c>
      <c r="BR745">
        <v>1</v>
      </c>
      <c r="BS745">
        <v>1</v>
      </c>
      <c r="BT745">
        <v>1</v>
      </c>
      <c r="BU745">
        <v>420</v>
      </c>
      <c r="BV745">
        <f>IF(テーブル1[[#This Row],[出発地施設緯度.世界測地系.]]="NA",テーブル1[[#This Row],[Olat]],テーブル1[[#This Row],[出発地施設緯度.世界測地系.]])</f>
        <v>35.443825700720403</v>
      </c>
      <c r="BW745">
        <f>IF(テーブル1[[#This Row],[出発地施設経度.世界測地系.]]="NA",テーブル1[[#This Row],[Olon]],テーブル1[[#This Row],[出発地施設経度.世界測地系.]])</f>
        <v>139.63665947494499</v>
      </c>
      <c r="BX745">
        <f>IF(テーブル1[[#This Row],[到着地施設緯度.世界測地系.]]="NA",テーブル1[[#This Row],[Dlat]],テーブル1[[#This Row],[到着地施設緯度.世界測地系.]])</f>
        <v>35.390498079718803</v>
      </c>
      <c r="BY745">
        <f>IF(テーブル1[[#This Row],[到着地施設経度.世界測地系.]]="NA",テーブル1[[#This Row],[Dlon]],テーブル1[[#This Row],[到着地施設経度.世界測地系.]])</f>
        <v>139.53790603189199</v>
      </c>
      <c r="BZ745" t="s">
        <v>84</v>
      </c>
      <c r="CA745" t="s">
        <v>84</v>
      </c>
      <c r="CB745" t="s">
        <v>84</v>
      </c>
      <c r="CC745" t="s">
        <v>84</v>
      </c>
      <c r="CD745">
        <v>35.443825700720403</v>
      </c>
      <c r="CE745">
        <v>139.63665947494499</v>
      </c>
      <c r="CF745">
        <v>35.390498079718803</v>
      </c>
      <c r="CG745">
        <v>139.53790603189199</v>
      </c>
    </row>
    <row r="746" spans="1:85" x14ac:dyDescent="0.4">
      <c r="A746">
        <v>1</v>
      </c>
      <c r="B746">
        <v>193724</v>
      </c>
      <c r="C746" t="s">
        <v>144</v>
      </c>
      <c r="D746">
        <v>700</v>
      </c>
      <c r="E746" t="s">
        <v>96</v>
      </c>
      <c r="F746" s="1">
        <v>39781.551805555559</v>
      </c>
      <c r="G746" s="1">
        <v>39781.586412037039</v>
      </c>
      <c r="H746">
        <v>2990</v>
      </c>
      <c r="I746" t="str">
        <f>テーブル1[[#This Row],[出発地緯度]]&amp;","&amp;テーブル1[[#This Row],[出発地経度]]</f>
        <v>35.3904068053098,139.567437083568</v>
      </c>
      <c r="J746" t="str">
        <f>テーブル1[[#This Row],[到着地緯度]]&amp;","&amp;テーブル1[[#This Row],[到着地経度]]</f>
        <v>35.4443783448906,139.636847333896</v>
      </c>
      <c r="M746" t="s">
        <v>82</v>
      </c>
      <c r="N746" t="s">
        <v>87</v>
      </c>
      <c r="O746" t="s">
        <v>82</v>
      </c>
      <c r="AB746">
        <v>200</v>
      </c>
      <c r="AC746" s="1">
        <v>39781.565393518518</v>
      </c>
      <c r="AD746">
        <v>420</v>
      </c>
      <c r="AE746" s="1">
        <v>39781.582025462965</v>
      </c>
      <c r="AF746" t="s">
        <v>84</v>
      </c>
      <c r="AH746" t="s">
        <v>84</v>
      </c>
      <c r="AJ746" t="s">
        <v>84</v>
      </c>
      <c r="AL746" t="s">
        <v>84</v>
      </c>
      <c r="AN746" t="s">
        <v>84</v>
      </c>
      <c r="AP746" t="s">
        <v>84</v>
      </c>
      <c r="AR746" t="s">
        <v>84</v>
      </c>
      <c r="AT746" t="s">
        <v>84</v>
      </c>
      <c r="AV746" t="s">
        <v>84</v>
      </c>
      <c r="AX746" t="s">
        <v>84</v>
      </c>
      <c r="AZ746" t="s">
        <v>84</v>
      </c>
      <c r="BB746" t="s">
        <v>84</v>
      </c>
      <c r="BD746">
        <v>4638</v>
      </c>
      <c r="BE746" t="s">
        <v>84</v>
      </c>
      <c r="BF746" t="s">
        <v>84</v>
      </c>
      <c r="BH746" t="s">
        <v>84</v>
      </c>
      <c r="BI746" t="s">
        <v>84</v>
      </c>
      <c r="BJ746" t="s">
        <v>84</v>
      </c>
      <c r="BK746" t="s">
        <v>84</v>
      </c>
      <c r="BM746" t="s">
        <v>84</v>
      </c>
      <c r="BN746" t="s">
        <v>84</v>
      </c>
      <c r="BO746" t="s">
        <v>84</v>
      </c>
      <c r="BQ746">
        <v>0</v>
      </c>
      <c r="BR746">
        <v>1</v>
      </c>
      <c r="BS746">
        <v>1</v>
      </c>
      <c r="BT746">
        <v>1</v>
      </c>
      <c r="BU746">
        <v>420</v>
      </c>
      <c r="BV746">
        <f>IF(テーブル1[[#This Row],[出発地施設緯度.世界測地系.]]="NA",テーブル1[[#This Row],[Olat]],テーブル1[[#This Row],[出発地施設緯度.世界測地系.]])</f>
        <v>35.390406805309802</v>
      </c>
      <c r="BW746">
        <f>IF(テーブル1[[#This Row],[出発地施設経度.世界測地系.]]="NA",テーブル1[[#This Row],[Olon]],テーブル1[[#This Row],[出発地施設経度.世界測地系.]])</f>
        <v>139.567437083568</v>
      </c>
      <c r="BX746">
        <f>IF(テーブル1[[#This Row],[到着地施設緯度.世界測地系.]]="NA",テーブル1[[#This Row],[Dlat]],テーブル1[[#This Row],[到着地施設緯度.世界測地系.]])</f>
        <v>35.444378344890602</v>
      </c>
      <c r="BY746">
        <f>IF(テーブル1[[#This Row],[到着地施設経度.世界測地系.]]="NA",テーブル1[[#This Row],[Dlon]],テーブル1[[#This Row],[到着地施設経度.世界測地系.]])</f>
        <v>139.63684733389599</v>
      </c>
      <c r="BZ746" t="s">
        <v>84</v>
      </c>
      <c r="CA746" t="s">
        <v>84</v>
      </c>
      <c r="CB746" t="s">
        <v>84</v>
      </c>
      <c r="CC746" t="s">
        <v>84</v>
      </c>
      <c r="CD746">
        <v>35.390406805309802</v>
      </c>
      <c r="CE746">
        <v>139.567437083568</v>
      </c>
      <c r="CF746">
        <v>35.444378344890602</v>
      </c>
      <c r="CG746">
        <v>139.63684733389599</v>
      </c>
    </row>
    <row r="747" spans="1:85" x14ac:dyDescent="0.4">
      <c r="B747">
        <v>193782</v>
      </c>
      <c r="C747" t="s">
        <v>144</v>
      </c>
      <c r="D747">
        <v>700</v>
      </c>
      <c r="E747" t="s">
        <v>96</v>
      </c>
      <c r="F747" s="1">
        <v>39781.66815972222</v>
      </c>
      <c r="G747" s="1">
        <v>39781.690196759257</v>
      </c>
      <c r="H747">
        <v>1904</v>
      </c>
      <c r="I747" t="str">
        <f>テーブル1[[#This Row],[出発地緯度]]&amp;","&amp;テーブル1[[#This Row],[出発地経度]]</f>
        <v>35.444507009483,139.635608130886</v>
      </c>
      <c r="J747" t="str">
        <f>テーブル1[[#This Row],[到着地緯度]]&amp;","&amp;テーブル1[[#This Row],[到着地経度]]</f>
        <v>35.4025090266499,139.551166777534</v>
      </c>
      <c r="M747" t="s">
        <v>82</v>
      </c>
      <c r="N747" t="s">
        <v>102</v>
      </c>
      <c r="O747" t="s">
        <v>82</v>
      </c>
      <c r="AB747">
        <v>220</v>
      </c>
      <c r="AC747" s="1">
        <v>39781.6715625</v>
      </c>
      <c r="AD747">
        <v>420</v>
      </c>
      <c r="AE747" s="1">
        <v>39781.687118055554</v>
      </c>
      <c r="AF747" t="s">
        <v>84</v>
      </c>
      <c r="AH747" t="s">
        <v>84</v>
      </c>
      <c r="AJ747" t="s">
        <v>84</v>
      </c>
      <c r="AL747" t="s">
        <v>84</v>
      </c>
      <c r="AN747" t="s">
        <v>84</v>
      </c>
      <c r="AP747" t="s">
        <v>84</v>
      </c>
      <c r="AR747" t="s">
        <v>84</v>
      </c>
      <c r="AT747" t="s">
        <v>84</v>
      </c>
      <c r="AV747" t="s">
        <v>84</v>
      </c>
      <c r="AX747" t="s">
        <v>84</v>
      </c>
      <c r="AZ747" t="s">
        <v>84</v>
      </c>
      <c r="BB747" t="s">
        <v>84</v>
      </c>
      <c r="BD747">
        <v>4675</v>
      </c>
      <c r="BE747" t="s">
        <v>84</v>
      </c>
      <c r="BF747" t="s">
        <v>84</v>
      </c>
      <c r="BH747" t="s">
        <v>84</v>
      </c>
      <c r="BI747" t="s">
        <v>84</v>
      </c>
      <c r="BJ747" t="s">
        <v>84</v>
      </c>
      <c r="BK747" t="s">
        <v>84</v>
      </c>
      <c r="BM747" t="s">
        <v>84</v>
      </c>
      <c r="BN747" t="s">
        <v>84</v>
      </c>
      <c r="BO747" t="s">
        <v>84</v>
      </c>
      <c r="BQ747">
        <v>0</v>
      </c>
      <c r="BR747">
        <v>1</v>
      </c>
      <c r="BS747">
        <v>1</v>
      </c>
      <c r="BT747">
        <v>1</v>
      </c>
      <c r="BU747">
        <v>420</v>
      </c>
      <c r="BV747">
        <f>IF(テーブル1[[#This Row],[出発地施設緯度.世界測地系.]]="NA",テーブル1[[#This Row],[Olat]],テーブル1[[#This Row],[出発地施設緯度.世界測地系.]])</f>
        <v>35.444507009482997</v>
      </c>
      <c r="BW747">
        <f>IF(テーブル1[[#This Row],[出発地施設経度.世界測地系.]]="NA",テーブル1[[#This Row],[Olon]],テーブル1[[#This Row],[出発地施設経度.世界測地系.]])</f>
        <v>139.635608130886</v>
      </c>
      <c r="BX747">
        <f>IF(テーブル1[[#This Row],[到着地施設緯度.世界測地系.]]="NA",テーブル1[[#This Row],[Dlat]],テーブル1[[#This Row],[到着地施設緯度.世界測地系.]])</f>
        <v>35.402509026649902</v>
      </c>
      <c r="BY747">
        <f>IF(テーブル1[[#This Row],[到着地施設経度.世界測地系.]]="NA",テーブル1[[#This Row],[Dlon]],テーブル1[[#This Row],[到着地施設経度.世界測地系.]])</f>
        <v>139.55116677753401</v>
      </c>
      <c r="BZ747" t="s">
        <v>84</v>
      </c>
      <c r="CA747" t="s">
        <v>84</v>
      </c>
      <c r="CB747" t="s">
        <v>84</v>
      </c>
      <c r="CC747" t="s">
        <v>84</v>
      </c>
      <c r="CD747">
        <v>35.444507009482997</v>
      </c>
      <c r="CE747">
        <v>139.635608130886</v>
      </c>
      <c r="CF747">
        <v>35.402509026649902</v>
      </c>
      <c r="CG747">
        <v>139.55116677753401</v>
      </c>
    </row>
    <row r="748" spans="1:85" x14ac:dyDescent="0.4">
      <c r="B748">
        <v>197192</v>
      </c>
      <c r="C748" t="s">
        <v>144</v>
      </c>
      <c r="D748">
        <v>700</v>
      </c>
      <c r="E748" t="s">
        <v>96</v>
      </c>
      <c r="F748" s="1">
        <v>39788.337060185186</v>
      </c>
      <c r="G748" s="1">
        <v>39788.368946759256</v>
      </c>
      <c r="H748">
        <v>2755</v>
      </c>
      <c r="I748" t="str">
        <f>テーブル1[[#This Row],[出発地緯度]]&amp;","&amp;テーブル1[[#This Row],[出発地経度]]</f>
        <v>35.3895485165095,139.568547530868</v>
      </c>
      <c r="J748" t="str">
        <f>テーブル1[[#This Row],[到着地緯度]]&amp;","&amp;テーブル1[[#This Row],[到着地経度]]</f>
        <v>35.4438096289579,139.638177649602</v>
      </c>
      <c r="M748" t="s">
        <v>82</v>
      </c>
      <c r="N748" t="s">
        <v>87</v>
      </c>
      <c r="O748" t="s">
        <v>82</v>
      </c>
      <c r="AB748">
        <v>200</v>
      </c>
      <c r="AC748" s="1">
        <v>39788.350405092591</v>
      </c>
      <c r="AD748">
        <v>420</v>
      </c>
      <c r="AE748" s="1">
        <v>39788.36314814815</v>
      </c>
      <c r="AF748" t="s">
        <v>84</v>
      </c>
      <c r="AH748" t="s">
        <v>84</v>
      </c>
      <c r="AJ748" t="s">
        <v>84</v>
      </c>
      <c r="AL748" t="s">
        <v>84</v>
      </c>
      <c r="AN748" t="s">
        <v>84</v>
      </c>
      <c r="AP748" t="s">
        <v>84</v>
      </c>
      <c r="AR748" t="s">
        <v>84</v>
      </c>
      <c r="AT748" t="s">
        <v>84</v>
      </c>
      <c r="AV748" t="s">
        <v>84</v>
      </c>
      <c r="AX748" t="s">
        <v>84</v>
      </c>
      <c r="AZ748" t="s">
        <v>84</v>
      </c>
      <c r="BB748" t="s">
        <v>84</v>
      </c>
      <c r="BD748">
        <v>6488</v>
      </c>
      <c r="BE748" t="s">
        <v>84</v>
      </c>
      <c r="BF748" t="s">
        <v>84</v>
      </c>
      <c r="BH748" t="s">
        <v>84</v>
      </c>
      <c r="BI748" t="s">
        <v>84</v>
      </c>
      <c r="BJ748" t="s">
        <v>84</v>
      </c>
      <c r="BK748" t="s">
        <v>84</v>
      </c>
      <c r="BM748" t="s">
        <v>84</v>
      </c>
      <c r="BN748" t="s">
        <v>84</v>
      </c>
      <c r="BO748" t="s">
        <v>84</v>
      </c>
      <c r="BQ748">
        <v>0</v>
      </c>
      <c r="BR748">
        <v>1</v>
      </c>
      <c r="BS748">
        <v>1</v>
      </c>
      <c r="BT748">
        <v>1</v>
      </c>
      <c r="BU748">
        <v>420</v>
      </c>
      <c r="BV748">
        <f>IF(テーブル1[[#This Row],[出発地施設緯度.世界測地系.]]="NA",テーブル1[[#This Row],[Olat]],テーブル1[[#This Row],[出発地施設緯度.世界測地系.]])</f>
        <v>35.3895485165095</v>
      </c>
      <c r="BW748">
        <f>IF(テーブル1[[#This Row],[出発地施設経度.世界測地系.]]="NA",テーブル1[[#This Row],[Olon]],テーブル1[[#This Row],[出発地施設経度.世界測地系.]])</f>
        <v>139.56854753086799</v>
      </c>
      <c r="BX748">
        <f>IF(テーブル1[[#This Row],[到着地施設緯度.世界測地系.]]="NA",テーブル1[[#This Row],[Dlat]],テーブル1[[#This Row],[到着地施設緯度.世界測地系.]])</f>
        <v>35.443809628957901</v>
      </c>
      <c r="BY748">
        <f>IF(テーブル1[[#This Row],[到着地施設経度.世界測地系.]]="NA",テーブル1[[#This Row],[Dlon]],テーブル1[[#This Row],[到着地施設経度.世界測地系.]])</f>
        <v>139.638177649602</v>
      </c>
      <c r="BZ748" t="s">
        <v>84</v>
      </c>
      <c r="CA748" t="s">
        <v>84</v>
      </c>
      <c r="CB748" t="s">
        <v>84</v>
      </c>
      <c r="CC748" t="s">
        <v>84</v>
      </c>
      <c r="CD748">
        <v>35.3895485165095</v>
      </c>
      <c r="CE748">
        <v>139.56854753086799</v>
      </c>
      <c r="CF748">
        <v>35.443809628957901</v>
      </c>
      <c r="CG748">
        <v>139.638177649602</v>
      </c>
    </row>
    <row r="749" spans="1:85" x14ac:dyDescent="0.4">
      <c r="A749">
        <v>1</v>
      </c>
      <c r="B749">
        <v>197853</v>
      </c>
      <c r="C749" t="s">
        <v>144</v>
      </c>
      <c r="D749">
        <v>700</v>
      </c>
      <c r="E749" t="s">
        <v>96</v>
      </c>
      <c r="F749" s="1">
        <v>39789.507928240739</v>
      </c>
      <c r="G749" s="1">
        <v>39789.532997685186</v>
      </c>
      <c r="H749">
        <v>2166</v>
      </c>
      <c r="I749" t="str">
        <f>テーブル1[[#This Row],[出発地緯度]]&amp;","&amp;テーブル1[[#This Row],[出発地経度]]</f>
        <v>35.3907555697852,139.567538959048</v>
      </c>
      <c r="J749" t="str">
        <f>テーブル1[[#This Row],[到着地緯度]]&amp;","&amp;テーブル1[[#This Row],[到着地経度]]</f>
        <v>35.4444695440364,139.637356887379</v>
      </c>
      <c r="M749" t="s">
        <v>82</v>
      </c>
      <c r="N749" t="s">
        <v>100</v>
      </c>
      <c r="O749" t="s">
        <v>82</v>
      </c>
      <c r="P749" t="s">
        <v>87</v>
      </c>
      <c r="Q749" t="s">
        <v>82</v>
      </c>
      <c r="AB749">
        <v>240</v>
      </c>
      <c r="AC749" s="1">
        <v>39789.510231481479</v>
      </c>
      <c r="AD749">
        <v>420</v>
      </c>
      <c r="AE749" s="1">
        <v>39789.514039351852</v>
      </c>
      <c r="AF749">
        <v>200</v>
      </c>
      <c r="AG749" s="1">
        <v>39789.517835648148</v>
      </c>
      <c r="AH749">
        <v>420</v>
      </c>
      <c r="AI749" s="1">
        <v>39789.529768518521</v>
      </c>
      <c r="AJ749" t="s">
        <v>84</v>
      </c>
      <c r="AL749" t="s">
        <v>84</v>
      </c>
      <c r="AN749" t="s">
        <v>84</v>
      </c>
      <c r="AP749" t="s">
        <v>84</v>
      </c>
      <c r="AR749" t="s">
        <v>84</v>
      </c>
      <c r="AT749" t="s">
        <v>84</v>
      </c>
      <c r="AV749" t="s">
        <v>84</v>
      </c>
      <c r="AX749" t="s">
        <v>84</v>
      </c>
      <c r="AZ749" t="s">
        <v>84</v>
      </c>
      <c r="BB749" t="s">
        <v>84</v>
      </c>
      <c r="BD749">
        <v>6913</v>
      </c>
      <c r="BE749" t="s">
        <v>84</v>
      </c>
      <c r="BF749" t="s">
        <v>84</v>
      </c>
      <c r="BH749" t="s">
        <v>84</v>
      </c>
      <c r="BI749" t="s">
        <v>84</v>
      </c>
      <c r="BJ749" t="s">
        <v>84</v>
      </c>
      <c r="BK749" t="s">
        <v>84</v>
      </c>
      <c r="BM749" t="s">
        <v>84</v>
      </c>
      <c r="BN749" t="s">
        <v>84</v>
      </c>
      <c r="BO749" t="s">
        <v>84</v>
      </c>
      <c r="BQ749">
        <v>0</v>
      </c>
      <c r="BR749">
        <v>1</v>
      </c>
      <c r="BS749">
        <v>1</v>
      </c>
      <c r="BT749">
        <v>1</v>
      </c>
      <c r="BU749">
        <v>420</v>
      </c>
      <c r="BV749">
        <f>IF(テーブル1[[#This Row],[出発地施設緯度.世界測地系.]]="NA",テーブル1[[#This Row],[Olat]],テーブル1[[#This Row],[出発地施設緯度.世界測地系.]])</f>
        <v>35.390755569785199</v>
      </c>
      <c r="BW749">
        <f>IF(テーブル1[[#This Row],[出発地施設経度.世界測地系.]]="NA",テーブル1[[#This Row],[Olon]],テーブル1[[#This Row],[出発地施設経度.世界測地系.]])</f>
        <v>139.56753895904799</v>
      </c>
      <c r="BX749">
        <f>IF(テーブル1[[#This Row],[到着地施設緯度.世界測地系.]]="NA",テーブル1[[#This Row],[Dlat]],テーブル1[[#This Row],[到着地施設緯度.世界測地系.]])</f>
        <v>35.444469544036401</v>
      </c>
      <c r="BY749">
        <f>IF(テーブル1[[#This Row],[到着地施設経度.世界測地系.]]="NA",テーブル1[[#This Row],[Dlon]],テーブル1[[#This Row],[到着地施設経度.世界測地系.]])</f>
        <v>139.63735688737901</v>
      </c>
      <c r="BZ749" t="s">
        <v>84</v>
      </c>
      <c r="CA749" t="s">
        <v>84</v>
      </c>
      <c r="CB749" t="s">
        <v>84</v>
      </c>
      <c r="CC749" t="s">
        <v>84</v>
      </c>
      <c r="CD749">
        <v>35.390755569785199</v>
      </c>
      <c r="CE749">
        <v>139.56753895904799</v>
      </c>
      <c r="CF749">
        <v>35.444469544036401</v>
      </c>
      <c r="CG749">
        <v>139.63735688737901</v>
      </c>
    </row>
    <row r="750" spans="1:85" x14ac:dyDescent="0.4">
      <c r="A750">
        <v>1</v>
      </c>
      <c r="B750">
        <v>211485</v>
      </c>
      <c r="C750" t="s">
        <v>144</v>
      </c>
      <c r="D750">
        <v>700</v>
      </c>
      <c r="E750" t="s">
        <v>96</v>
      </c>
      <c r="F750" s="1">
        <v>39795.498773148145</v>
      </c>
      <c r="G750" s="1">
        <v>39795.54005787037</v>
      </c>
      <c r="H750">
        <v>3567</v>
      </c>
      <c r="I750" t="str">
        <f>テーブル1[[#This Row],[出発地緯度]]&amp;","&amp;テーブル1[[#This Row],[出発地経度]]</f>
        <v>35.2529061860711,139.153727773207</v>
      </c>
      <c r="J750" t="str">
        <f>テーブル1[[#This Row],[到着地緯度]]&amp;","&amp;テーブル1[[#This Row],[到着地経度]]</f>
        <v>35.3392088819588,139.132366673269</v>
      </c>
      <c r="M750" t="s">
        <v>82</v>
      </c>
      <c r="N750" t="s">
        <v>83</v>
      </c>
      <c r="O750" t="s">
        <v>82</v>
      </c>
      <c r="AB750">
        <v>210</v>
      </c>
      <c r="AC750" s="1">
        <v>39795.506331018521</v>
      </c>
      <c r="AD750">
        <v>420</v>
      </c>
      <c r="AE750" s="1">
        <v>39795.521493055552</v>
      </c>
      <c r="AF750" t="s">
        <v>84</v>
      </c>
      <c r="AH750" t="s">
        <v>84</v>
      </c>
      <c r="AJ750" t="s">
        <v>84</v>
      </c>
      <c r="AL750" t="s">
        <v>84</v>
      </c>
      <c r="AN750" t="s">
        <v>84</v>
      </c>
      <c r="AP750" t="s">
        <v>84</v>
      </c>
      <c r="AR750" t="s">
        <v>84</v>
      </c>
      <c r="AT750" t="s">
        <v>84</v>
      </c>
      <c r="AV750" t="s">
        <v>84</v>
      </c>
      <c r="AX750" t="s">
        <v>84</v>
      </c>
      <c r="AZ750" t="s">
        <v>84</v>
      </c>
      <c r="BB750" t="s">
        <v>84</v>
      </c>
      <c r="BD750">
        <v>8666</v>
      </c>
      <c r="BE750" t="s">
        <v>84</v>
      </c>
      <c r="BF750" t="s">
        <v>84</v>
      </c>
      <c r="BH750" t="s">
        <v>84</v>
      </c>
      <c r="BI750" t="s">
        <v>84</v>
      </c>
      <c r="BJ750" t="s">
        <v>84</v>
      </c>
      <c r="BK750" t="s">
        <v>84</v>
      </c>
      <c r="BM750" t="s">
        <v>84</v>
      </c>
      <c r="BN750" t="s">
        <v>84</v>
      </c>
      <c r="BO750" t="s">
        <v>84</v>
      </c>
      <c r="BQ750">
        <v>0</v>
      </c>
      <c r="BR750">
        <v>1</v>
      </c>
      <c r="BS750">
        <v>1</v>
      </c>
      <c r="BT750">
        <v>1</v>
      </c>
      <c r="BU750">
        <v>420</v>
      </c>
      <c r="BV750">
        <f>IF(テーブル1[[#This Row],[出発地施設緯度.世界測地系.]]="NA",テーブル1[[#This Row],[Olat]],テーブル1[[#This Row],[出発地施設緯度.世界測地系.]])</f>
        <v>35.252906186071101</v>
      </c>
      <c r="BW750">
        <f>IF(テーブル1[[#This Row],[出発地施設経度.世界測地系.]]="NA",テーブル1[[#This Row],[Olon]],テーブル1[[#This Row],[出発地施設経度.世界測地系.]])</f>
        <v>139.15372777320701</v>
      </c>
      <c r="BX750">
        <f>IF(テーブル1[[#This Row],[到着地施設緯度.世界測地系.]]="NA",テーブル1[[#This Row],[Dlat]],テーブル1[[#This Row],[到着地施設緯度.世界測地系.]])</f>
        <v>35.339208881958797</v>
      </c>
      <c r="BY750">
        <f>IF(テーブル1[[#This Row],[到着地施設経度.世界測地系.]]="NA",テーブル1[[#This Row],[Dlon]],テーブル1[[#This Row],[到着地施設経度.世界測地系.]])</f>
        <v>139.13236667326899</v>
      </c>
      <c r="BZ750" t="s">
        <v>84</v>
      </c>
      <c r="CA750" t="s">
        <v>84</v>
      </c>
      <c r="CB750" t="s">
        <v>84</v>
      </c>
      <c r="CC750" t="s">
        <v>84</v>
      </c>
      <c r="CD750">
        <v>35.252906186071101</v>
      </c>
      <c r="CE750">
        <v>139.15372777320701</v>
      </c>
      <c r="CF750">
        <v>35.339208881958797</v>
      </c>
      <c r="CG750">
        <v>139.13236667326899</v>
      </c>
    </row>
    <row r="751" spans="1:85" x14ac:dyDescent="0.4">
      <c r="B751">
        <v>188879</v>
      </c>
      <c r="C751" t="s">
        <v>144</v>
      </c>
      <c r="D751">
        <v>100</v>
      </c>
      <c r="E751" t="s">
        <v>101</v>
      </c>
      <c r="F751" s="1">
        <v>39772.306481481479</v>
      </c>
      <c r="G751" s="1">
        <v>39772.335509259261</v>
      </c>
      <c r="H751">
        <v>2508</v>
      </c>
      <c r="I751" t="str">
        <f>テーブル1[[#This Row],[出発地緯度]]&amp;","&amp;テーブル1[[#This Row],[出発地経度]]</f>
        <v>35.3907073468337,139.565929694916</v>
      </c>
      <c r="J751" t="str">
        <f>テーブル1[[#This Row],[到着地緯度]]&amp;","&amp;テーブル1[[#This Row],[到着地経度]]</f>
        <v>35.4438471910197,139.636235709149</v>
      </c>
      <c r="M751" t="s">
        <v>82</v>
      </c>
      <c r="N751" t="s">
        <v>87</v>
      </c>
      <c r="O751" t="s">
        <v>82</v>
      </c>
      <c r="AB751">
        <v>200</v>
      </c>
      <c r="AC751" s="1">
        <v>39772.318148148152</v>
      </c>
      <c r="AD751">
        <v>420</v>
      </c>
      <c r="AE751" s="1">
        <v>39772.332245370373</v>
      </c>
      <c r="AF751" t="s">
        <v>84</v>
      </c>
      <c r="AH751" t="s">
        <v>84</v>
      </c>
      <c r="AJ751" t="s">
        <v>84</v>
      </c>
      <c r="AL751" t="s">
        <v>84</v>
      </c>
      <c r="AN751" t="s">
        <v>84</v>
      </c>
      <c r="AP751" t="s">
        <v>84</v>
      </c>
      <c r="AR751" t="s">
        <v>84</v>
      </c>
      <c r="AT751" t="s">
        <v>84</v>
      </c>
      <c r="AV751" t="s">
        <v>84</v>
      </c>
      <c r="AX751" t="s">
        <v>84</v>
      </c>
      <c r="AZ751" t="s">
        <v>84</v>
      </c>
      <c r="BB751" t="s">
        <v>84</v>
      </c>
      <c r="BD751">
        <v>1849</v>
      </c>
      <c r="BE751" t="s">
        <v>84</v>
      </c>
      <c r="BF751" t="s">
        <v>84</v>
      </c>
      <c r="BH751" t="s">
        <v>84</v>
      </c>
      <c r="BI751" t="s">
        <v>84</v>
      </c>
      <c r="BJ751" t="s">
        <v>84</v>
      </c>
      <c r="BK751" t="s">
        <v>84</v>
      </c>
      <c r="BM751" t="s">
        <v>84</v>
      </c>
      <c r="BN751" t="s">
        <v>84</v>
      </c>
      <c r="BO751" t="s">
        <v>84</v>
      </c>
      <c r="BQ751">
        <v>0</v>
      </c>
      <c r="BR751">
        <v>1</v>
      </c>
      <c r="BS751">
        <v>1</v>
      </c>
      <c r="BT751">
        <v>1</v>
      </c>
      <c r="BU751">
        <v>420</v>
      </c>
      <c r="BV751">
        <f>IF(テーブル1[[#This Row],[出発地施設緯度.世界測地系.]]="NA",テーブル1[[#This Row],[Olat]],テーブル1[[#This Row],[出発地施設緯度.世界測地系.]])</f>
        <v>35.3907073468337</v>
      </c>
      <c r="BW751">
        <f>IF(テーブル1[[#This Row],[出発地施設経度.世界測地系.]]="NA",テーブル1[[#This Row],[Olon]],テーブル1[[#This Row],[出発地施設経度.世界測地系.]])</f>
        <v>139.56592969491601</v>
      </c>
      <c r="BX751">
        <f>IF(テーブル1[[#This Row],[到着地施設緯度.世界測地系.]]="NA",テーブル1[[#This Row],[Dlat]],テーブル1[[#This Row],[到着地施設緯度.世界測地系.]])</f>
        <v>35.443847191019699</v>
      </c>
      <c r="BY751">
        <f>IF(テーブル1[[#This Row],[到着地施設経度.世界測地系.]]="NA",テーブル1[[#This Row],[Dlon]],テーブル1[[#This Row],[到着地施設経度.世界測地系.]])</f>
        <v>139.63623570914899</v>
      </c>
      <c r="BZ751" t="s">
        <v>84</v>
      </c>
      <c r="CA751" t="s">
        <v>84</v>
      </c>
      <c r="CB751" t="s">
        <v>84</v>
      </c>
      <c r="CC751" t="s">
        <v>84</v>
      </c>
      <c r="CD751">
        <v>35.3907073468337</v>
      </c>
      <c r="CE751">
        <v>139.56592969491601</v>
      </c>
      <c r="CF751">
        <v>35.443847191019699</v>
      </c>
      <c r="CG751">
        <v>139.63623570914899</v>
      </c>
    </row>
    <row r="752" spans="1:85" x14ac:dyDescent="0.4">
      <c r="B752">
        <v>188962</v>
      </c>
      <c r="C752" t="s">
        <v>144</v>
      </c>
      <c r="D752">
        <v>100</v>
      </c>
      <c r="E752" t="s">
        <v>101</v>
      </c>
      <c r="F752" s="1">
        <v>39772.388807870368</v>
      </c>
      <c r="G752" s="1">
        <v>39772.450624999998</v>
      </c>
      <c r="H752">
        <v>5341</v>
      </c>
      <c r="I752" t="str">
        <f>テーブル1[[#This Row],[出発地緯度]]&amp;","&amp;テーブル1[[#This Row],[出発地経度]]</f>
        <v>35.4435897531311,139.638215156612</v>
      </c>
      <c r="J752" t="str">
        <f>テーブル1[[#This Row],[到着地緯度]]&amp;","&amp;テーブル1[[#This Row],[到着地経度]]</f>
        <v>35.4442066610028,139.636718452505</v>
      </c>
      <c r="M752" t="s">
        <v>87</v>
      </c>
      <c r="AB752" t="s">
        <v>84</v>
      </c>
      <c r="AD752" t="s">
        <v>84</v>
      </c>
      <c r="AF752" t="s">
        <v>84</v>
      </c>
      <c r="AH752" t="s">
        <v>84</v>
      </c>
      <c r="AJ752" t="s">
        <v>84</v>
      </c>
      <c r="AL752" t="s">
        <v>84</v>
      </c>
      <c r="AN752" t="s">
        <v>84</v>
      </c>
      <c r="AP752" t="s">
        <v>84</v>
      </c>
      <c r="AR752" t="s">
        <v>84</v>
      </c>
      <c r="AT752" t="s">
        <v>84</v>
      </c>
      <c r="AV752" t="s">
        <v>84</v>
      </c>
      <c r="AX752" t="s">
        <v>84</v>
      </c>
      <c r="AZ752" t="s">
        <v>84</v>
      </c>
      <c r="BB752" t="s">
        <v>84</v>
      </c>
      <c r="BD752">
        <v>1892</v>
      </c>
      <c r="BE752" t="s">
        <v>84</v>
      </c>
      <c r="BF752" t="s">
        <v>84</v>
      </c>
      <c r="BH752" t="s">
        <v>84</v>
      </c>
      <c r="BI752" t="s">
        <v>84</v>
      </c>
      <c r="BJ752" t="s">
        <v>84</v>
      </c>
      <c r="BK752" t="s">
        <v>84</v>
      </c>
      <c r="BM752" t="s">
        <v>84</v>
      </c>
      <c r="BN752" t="s">
        <v>84</v>
      </c>
      <c r="BO752" t="s">
        <v>84</v>
      </c>
      <c r="BQ752">
        <v>0</v>
      </c>
      <c r="BR752">
        <v>1</v>
      </c>
      <c r="BS752">
        <v>1</v>
      </c>
      <c r="BT752">
        <v>1</v>
      </c>
      <c r="BU752">
        <v>200</v>
      </c>
      <c r="BV752">
        <f>IF(テーブル1[[#This Row],[出発地施設緯度.世界測地系.]]="NA",テーブル1[[#This Row],[Olat]],テーブル1[[#This Row],[出発地施設緯度.世界測地系.]])</f>
        <v>35.4435897531311</v>
      </c>
      <c r="BW752">
        <f>IF(テーブル1[[#This Row],[出発地施設経度.世界測地系.]]="NA",テーブル1[[#This Row],[Olon]],テーブル1[[#This Row],[出発地施設経度.世界測地系.]])</f>
        <v>139.63821515661201</v>
      </c>
      <c r="BX752">
        <f>IF(テーブル1[[#This Row],[到着地施設緯度.世界測地系.]]="NA",テーブル1[[#This Row],[Dlat]],テーブル1[[#This Row],[到着地施設緯度.世界測地系.]])</f>
        <v>35.444206661002802</v>
      </c>
      <c r="BY752">
        <f>IF(テーブル1[[#This Row],[到着地施設経度.世界測地系.]]="NA",テーブル1[[#This Row],[Dlon]],テーブル1[[#This Row],[到着地施設経度.世界測地系.]])</f>
        <v>139.63671845250499</v>
      </c>
      <c r="BZ752" t="s">
        <v>84</v>
      </c>
      <c r="CA752" t="s">
        <v>84</v>
      </c>
      <c r="CB752" t="s">
        <v>84</v>
      </c>
      <c r="CC752" t="s">
        <v>84</v>
      </c>
      <c r="CD752">
        <v>35.4435897531311</v>
      </c>
      <c r="CE752">
        <v>139.63821515661201</v>
      </c>
      <c r="CF752">
        <v>35.444206661002802</v>
      </c>
      <c r="CG752">
        <v>139.63671845250499</v>
      </c>
    </row>
    <row r="753" spans="2:85" x14ac:dyDescent="0.4">
      <c r="B753">
        <v>191400</v>
      </c>
      <c r="C753" t="s">
        <v>144</v>
      </c>
      <c r="D753">
        <v>100</v>
      </c>
      <c r="E753" t="s">
        <v>101</v>
      </c>
      <c r="F753" s="1">
        <v>39777.302812499998</v>
      </c>
      <c r="G753" s="1">
        <v>39777.339270833334</v>
      </c>
      <c r="H753">
        <v>3150</v>
      </c>
      <c r="I753" t="str">
        <f>テーブル1[[#This Row],[出発地緯度]]&amp;","&amp;テーブル1[[#This Row],[出発地経度]]</f>
        <v>35.3900582251653,139.566439282486</v>
      </c>
      <c r="J753" t="str">
        <f>テーブル1[[#This Row],[到着地緯度]]&amp;","&amp;テーブル1[[#This Row],[到着地経度]]</f>
        <v>35.4441261793572,139.637276409873</v>
      </c>
      <c r="M753" t="s">
        <v>100</v>
      </c>
      <c r="N753" t="s">
        <v>87</v>
      </c>
      <c r="O753" t="s">
        <v>82</v>
      </c>
      <c r="AB753">
        <v>200</v>
      </c>
      <c r="AC753" s="1">
        <v>39777.320428240739</v>
      </c>
      <c r="AD753">
        <v>420</v>
      </c>
      <c r="AE753" s="1">
        <v>39777.333229166667</v>
      </c>
      <c r="AF753" t="s">
        <v>84</v>
      </c>
      <c r="AH753" t="s">
        <v>84</v>
      </c>
      <c r="AJ753" t="s">
        <v>84</v>
      </c>
      <c r="AL753" t="s">
        <v>84</v>
      </c>
      <c r="AN753" t="s">
        <v>84</v>
      </c>
      <c r="AP753" t="s">
        <v>84</v>
      </c>
      <c r="AR753" t="s">
        <v>84</v>
      </c>
      <c r="AT753" t="s">
        <v>84</v>
      </c>
      <c r="AV753" t="s">
        <v>84</v>
      </c>
      <c r="AX753" t="s">
        <v>84</v>
      </c>
      <c r="AZ753" t="s">
        <v>84</v>
      </c>
      <c r="BB753" t="s">
        <v>84</v>
      </c>
      <c r="BD753">
        <v>3408</v>
      </c>
      <c r="BE753" t="s">
        <v>84</v>
      </c>
      <c r="BF753" t="s">
        <v>84</v>
      </c>
      <c r="BH753" t="s">
        <v>84</v>
      </c>
      <c r="BI753" t="s">
        <v>84</v>
      </c>
      <c r="BJ753" t="s">
        <v>84</v>
      </c>
      <c r="BK753" t="s">
        <v>84</v>
      </c>
      <c r="BM753" t="s">
        <v>84</v>
      </c>
      <c r="BN753" t="s">
        <v>84</v>
      </c>
      <c r="BO753" t="s">
        <v>84</v>
      </c>
      <c r="BQ753">
        <v>0</v>
      </c>
      <c r="BR753">
        <v>1</v>
      </c>
      <c r="BS753">
        <v>1</v>
      </c>
      <c r="BT753">
        <v>1</v>
      </c>
      <c r="BU753">
        <v>240</v>
      </c>
      <c r="BV753">
        <f>IF(テーブル1[[#This Row],[出発地施設緯度.世界測地系.]]="NA",テーブル1[[#This Row],[Olat]],テーブル1[[#This Row],[出発地施設緯度.世界測地系.]])</f>
        <v>35.390058225165298</v>
      </c>
      <c r="BW753">
        <f>IF(テーブル1[[#This Row],[出発地施設経度.世界測地系.]]="NA",テーブル1[[#This Row],[Olon]],テーブル1[[#This Row],[出発地施設経度.世界測地系.]])</f>
        <v>139.56643928248599</v>
      </c>
      <c r="BX753">
        <f>IF(テーブル1[[#This Row],[到着地施設緯度.世界測地系.]]="NA",テーブル1[[#This Row],[Dlat]],テーブル1[[#This Row],[到着地施設緯度.世界測地系.]])</f>
        <v>35.444126179357198</v>
      </c>
      <c r="BY753">
        <f>IF(テーブル1[[#This Row],[到着地施設経度.世界測地系.]]="NA",テーブル1[[#This Row],[Dlon]],テーブル1[[#This Row],[到着地施設経度.世界測地系.]])</f>
        <v>139.63727640987301</v>
      </c>
      <c r="BZ753" t="s">
        <v>84</v>
      </c>
      <c r="CA753" t="s">
        <v>84</v>
      </c>
      <c r="CB753" t="s">
        <v>84</v>
      </c>
      <c r="CC753" t="s">
        <v>84</v>
      </c>
      <c r="CD753">
        <v>35.390058225165298</v>
      </c>
      <c r="CE753">
        <v>139.56643928248599</v>
      </c>
      <c r="CF753">
        <v>35.444126179357198</v>
      </c>
      <c r="CG753">
        <v>139.63727640987301</v>
      </c>
    </row>
    <row r="754" spans="2:85" x14ac:dyDescent="0.4">
      <c r="B754">
        <v>191701</v>
      </c>
      <c r="C754" t="s">
        <v>144</v>
      </c>
      <c r="D754">
        <v>100</v>
      </c>
      <c r="E754" t="s">
        <v>101</v>
      </c>
      <c r="F754" s="1">
        <v>39778.300578703704</v>
      </c>
      <c r="G754" s="1">
        <v>39778.358703703707</v>
      </c>
      <c r="H754">
        <v>5022</v>
      </c>
      <c r="I754" t="str">
        <f>テーブル1[[#This Row],[出発地緯度]]&amp;","&amp;テーブル1[[#This Row],[出発地経度]]</f>
        <v>35.3893179135319,139.566964972916</v>
      </c>
      <c r="J754" t="str">
        <f>テーブル1[[#This Row],[到着地緯度]]&amp;","&amp;テーブル1[[#This Row],[到着地経度]]</f>
        <v>35.4434770400746,139.636777481199</v>
      </c>
      <c r="M754" t="s">
        <v>82</v>
      </c>
      <c r="N754" t="s">
        <v>87</v>
      </c>
      <c r="O754" t="s">
        <v>82</v>
      </c>
      <c r="AB754">
        <v>200</v>
      </c>
      <c r="AC754" s="1">
        <v>39778.315752314818</v>
      </c>
      <c r="AD754">
        <v>420</v>
      </c>
      <c r="AE754" s="1">
        <v>39778.328136574077</v>
      </c>
      <c r="AF754" t="s">
        <v>84</v>
      </c>
      <c r="AH754" t="s">
        <v>84</v>
      </c>
      <c r="AJ754" t="s">
        <v>84</v>
      </c>
      <c r="AL754" t="s">
        <v>84</v>
      </c>
      <c r="AN754" t="s">
        <v>84</v>
      </c>
      <c r="AP754" t="s">
        <v>84</v>
      </c>
      <c r="AR754" t="s">
        <v>84</v>
      </c>
      <c r="AT754" t="s">
        <v>84</v>
      </c>
      <c r="AV754" t="s">
        <v>84</v>
      </c>
      <c r="AX754" t="s">
        <v>84</v>
      </c>
      <c r="AZ754" t="s">
        <v>84</v>
      </c>
      <c r="BB754" t="s">
        <v>84</v>
      </c>
      <c r="BD754">
        <v>3600</v>
      </c>
      <c r="BE754" t="s">
        <v>84</v>
      </c>
      <c r="BF754" t="s">
        <v>84</v>
      </c>
      <c r="BH754" t="s">
        <v>84</v>
      </c>
      <c r="BI754" t="s">
        <v>84</v>
      </c>
      <c r="BJ754" t="s">
        <v>84</v>
      </c>
      <c r="BK754" t="s">
        <v>84</v>
      </c>
      <c r="BM754" t="s">
        <v>84</v>
      </c>
      <c r="BN754" t="s">
        <v>84</v>
      </c>
      <c r="BO754" t="s">
        <v>84</v>
      </c>
      <c r="BQ754">
        <v>0</v>
      </c>
      <c r="BR754">
        <v>1</v>
      </c>
      <c r="BS754">
        <v>1</v>
      </c>
      <c r="BT754">
        <v>1</v>
      </c>
      <c r="BU754">
        <v>420</v>
      </c>
      <c r="BV754">
        <f>IF(テーブル1[[#This Row],[出発地施設緯度.世界測地系.]]="NA",テーブル1[[#This Row],[Olat]],テーブル1[[#This Row],[出発地施設緯度.世界測地系.]])</f>
        <v>35.389317913531897</v>
      </c>
      <c r="BW754">
        <f>IF(テーブル1[[#This Row],[出発地施設経度.世界測地系.]]="NA",テーブル1[[#This Row],[Olon]],テーブル1[[#This Row],[出発地施設経度.世界測地系.]])</f>
        <v>139.566964972916</v>
      </c>
      <c r="BX754">
        <f>IF(テーブル1[[#This Row],[到着地施設緯度.世界測地系.]]="NA",テーブル1[[#This Row],[Dlat]],テーブル1[[#This Row],[到着地施設緯度.世界測地系.]])</f>
        <v>35.443477040074598</v>
      </c>
      <c r="BY754">
        <f>IF(テーブル1[[#This Row],[到着地施設経度.世界測地系.]]="NA",テーブル1[[#This Row],[Dlon]],テーブル1[[#This Row],[到着地施設経度.世界測地系.]])</f>
        <v>139.636777481199</v>
      </c>
      <c r="BZ754" t="s">
        <v>84</v>
      </c>
      <c r="CA754" t="s">
        <v>84</v>
      </c>
      <c r="CB754" t="s">
        <v>84</v>
      </c>
      <c r="CC754" t="s">
        <v>84</v>
      </c>
      <c r="CD754">
        <v>35.389317913531897</v>
      </c>
      <c r="CE754">
        <v>139.566964972916</v>
      </c>
      <c r="CF754">
        <v>35.443477040074598</v>
      </c>
      <c r="CG754">
        <v>139.636777481199</v>
      </c>
    </row>
    <row r="755" spans="2:85" x14ac:dyDescent="0.4">
      <c r="B755">
        <v>192201</v>
      </c>
      <c r="C755" t="s">
        <v>144</v>
      </c>
      <c r="D755">
        <v>100</v>
      </c>
      <c r="E755" t="s">
        <v>101</v>
      </c>
      <c r="F755" s="1">
        <v>39779.297337962962</v>
      </c>
      <c r="G755" s="1">
        <v>39779.332141203704</v>
      </c>
      <c r="H755">
        <v>3007</v>
      </c>
      <c r="I755" t="str">
        <f>テーブル1[[#This Row],[出発地緯度]]&amp;","&amp;テーブル1[[#This Row],[出発地経度]]</f>
        <v>35.3898758461714,139.566525083758</v>
      </c>
      <c r="J755" t="str">
        <f>テーブル1[[#This Row],[到着地緯度]]&amp;","&amp;テーブル1[[#This Row],[到着地経度]]</f>
        <v>35.4433268644776,139.637254948461</v>
      </c>
      <c r="M755" t="s">
        <v>82</v>
      </c>
      <c r="N755" t="s">
        <v>87</v>
      </c>
      <c r="O755" t="s">
        <v>82</v>
      </c>
      <c r="AB755">
        <v>200</v>
      </c>
      <c r="AC755" s="1">
        <v>39779.314236111109</v>
      </c>
      <c r="AD755">
        <v>420</v>
      </c>
      <c r="AE755" s="1">
        <v>39779.3284375</v>
      </c>
      <c r="AF755" t="s">
        <v>84</v>
      </c>
      <c r="AH755" t="s">
        <v>84</v>
      </c>
      <c r="AJ755" t="s">
        <v>84</v>
      </c>
      <c r="AL755" t="s">
        <v>84</v>
      </c>
      <c r="AN755" t="s">
        <v>84</v>
      </c>
      <c r="AP755" t="s">
        <v>84</v>
      </c>
      <c r="AR755" t="s">
        <v>84</v>
      </c>
      <c r="AT755" t="s">
        <v>84</v>
      </c>
      <c r="AV755" t="s">
        <v>84</v>
      </c>
      <c r="AX755" t="s">
        <v>84</v>
      </c>
      <c r="AZ755" t="s">
        <v>84</v>
      </c>
      <c r="BB755" t="s">
        <v>84</v>
      </c>
      <c r="BD755">
        <v>3872</v>
      </c>
      <c r="BE755" t="s">
        <v>84</v>
      </c>
      <c r="BF755" t="s">
        <v>84</v>
      </c>
      <c r="BH755" t="s">
        <v>84</v>
      </c>
      <c r="BI755" t="s">
        <v>84</v>
      </c>
      <c r="BJ755" t="s">
        <v>84</v>
      </c>
      <c r="BK755" t="s">
        <v>84</v>
      </c>
      <c r="BM755" t="s">
        <v>84</v>
      </c>
      <c r="BN755" t="s">
        <v>84</v>
      </c>
      <c r="BO755" t="s">
        <v>84</v>
      </c>
      <c r="BQ755">
        <v>0</v>
      </c>
      <c r="BR755">
        <v>1</v>
      </c>
      <c r="BS755">
        <v>1</v>
      </c>
      <c r="BT755">
        <v>1</v>
      </c>
      <c r="BU755">
        <v>420</v>
      </c>
      <c r="BV755">
        <f>IF(テーブル1[[#This Row],[出発地施設緯度.世界測地系.]]="NA",テーブル1[[#This Row],[Olat]],テーブル1[[#This Row],[出発地施設緯度.世界測地系.]])</f>
        <v>35.3898758461714</v>
      </c>
      <c r="BW755">
        <f>IF(テーブル1[[#This Row],[出発地施設経度.世界測地系.]]="NA",テーブル1[[#This Row],[Olon]],テーブル1[[#This Row],[出発地施設経度.世界測地系.]])</f>
        <v>139.56652508375799</v>
      </c>
      <c r="BX755">
        <f>IF(テーブル1[[#This Row],[到着地施設緯度.世界測地系.]]="NA",テーブル1[[#This Row],[Dlat]],テーブル1[[#This Row],[到着地施設緯度.世界測地系.]])</f>
        <v>35.443326864477598</v>
      </c>
      <c r="BY755">
        <f>IF(テーブル1[[#This Row],[到着地施設経度.世界測地系.]]="NA",テーブル1[[#This Row],[Dlon]],テーブル1[[#This Row],[到着地施設経度.世界測地系.]])</f>
        <v>139.63725494846099</v>
      </c>
      <c r="BZ755" t="s">
        <v>84</v>
      </c>
      <c r="CA755" t="s">
        <v>84</v>
      </c>
      <c r="CB755" t="s">
        <v>84</v>
      </c>
      <c r="CC755" t="s">
        <v>84</v>
      </c>
      <c r="CD755">
        <v>35.3898758461714</v>
      </c>
      <c r="CE755">
        <v>139.56652508375799</v>
      </c>
      <c r="CF755">
        <v>35.443326864477598</v>
      </c>
      <c r="CG755">
        <v>139.63725494846099</v>
      </c>
    </row>
    <row r="756" spans="2:85" x14ac:dyDescent="0.4">
      <c r="B756">
        <v>192824</v>
      </c>
      <c r="C756" t="s">
        <v>144</v>
      </c>
      <c r="D756">
        <v>100</v>
      </c>
      <c r="E756" t="s">
        <v>101</v>
      </c>
      <c r="F756" s="1">
        <v>39780.294386574074</v>
      </c>
      <c r="G756" s="1">
        <v>39780.323055555556</v>
      </c>
      <c r="H756">
        <v>2477</v>
      </c>
      <c r="I756" t="str">
        <f>テーブル1[[#This Row],[出発地緯度]]&amp;","&amp;テーブル1[[#This Row],[出発地経度]]</f>
        <v>35.391774828438,139.565688265813</v>
      </c>
      <c r="J756" t="str">
        <f>テーブル1[[#This Row],[到着地緯度]]&amp;","&amp;テーブル1[[#This Row],[到着地経度]]</f>
        <v>35.4432678869034,139.638177674545</v>
      </c>
      <c r="M756" t="s">
        <v>82</v>
      </c>
      <c r="N756" t="s">
        <v>87</v>
      </c>
      <c r="O756" t="s">
        <v>82</v>
      </c>
      <c r="AB756">
        <v>200</v>
      </c>
      <c r="AC756" s="1">
        <v>39780.308136574073</v>
      </c>
      <c r="AD756">
        <v>420</v>
      </c>
      <c r="AE756" s="1">
        <v>39780.318912037037</v>
      </c>
      <c r="AF756" t="s">
        <v>84</v>
      </c>
      <c r="AH756" t="s">
        <v>84</v>
      </c>
      <c r="AJ756" t="s">
        <v>84</v>
      </c>
      <c r="AL756" t="s">
        <v>84</v>
      </c>
      <c r="AN756" t="s">
        <v>84</v>
      </c>
      <c r="AP756" t="s">
        <v>84</v>
      </c>
      <c r="AR756" t="s">
        <v>84</v>
      </c>
      <c r="AT756" t="s">
        <v>84</v>
      </c>
      <c r="AV756" t="s">
        <v>84</v>
      </c>
      <c r="AX756" t="s">
        <v>84</v>
      </c>
      <c r="AZ756" t="s">
        <v>84</v>
      </c>
      <c r="BB756" t="s">
        <v>84</v>
      </c>
      <c r="BD756">
        <v>4175</v>
      </c>
      <c r="BE756" t="s">
        <v>84</v>
      </c>
      <c r="BF756" t="s">
        <v>84</v>
      </c>
      <c r="BH756" t="s">
        <v>84</v>
      </c>
      <c r="BI756" t="s">
        <v>84</v>
      </c>
      <c r="BJ756" t="s">
        <v>84</v>
      </c>
      <c r="BK756" t="s">
        <v>84</v>
      </c>
      <c r="BM756" t="s">
        <v>84</v>
      </c>
      <c r="BN756" t="s">
        <v>84</v>
      </c>
      <c r="BO756" t="s">
        <v>84</v>
      </c>
      <c r="BQ756">
        <v>0</v>
      </c>
      <c r="BR756">
        <v>1</v>
      </c>
      <c r="BS756">
        <v>1</v>
      </c>
      <c r="BT756">
        <v>1</v>
      </c>
      <c r="BU756">
        <v>420</v>
      </c>
      <c r="BV756">
        <f>IF(テーブル1[[#This Row],[出発地施設緯度.世界測地系.]]="NA",テーブル1[[#This Row],[Olat]],テーブル1[[#This Row],[出発地施設緯度.世界測地系.]])</f>
        <v>35.391774828438002</v>
      </c>
      <c r="BW756">
        <f>IF(テーブル1[[#This Row],[出発地施設経度.世界測地系.]]="NA",テーブル1[[#This Row],[Olon]],テーブル1[[#This Row],[出発地施設経度.世界測地系.]])</f>
        <v>139.56568826581301</v>
      </c>
      <c r="BX756">
        <f>IF(テーブル1[[#This Row],[到着地施設緯度.世界測地系.]]="NA",テーブル1[[#This Row],[Dlat]],テーブル1[[#This Row],[到着地施設緯度.世界測地系.]])</f>
        <v>35.443267886903399</v>
      </c>
      <c r="BY756">
        <f>IF(テーブル1[[#This Row],[到着地施設経度.世界測地系.]]="NA",テーブル1[[#This Row],[Dlon]],テーブル1[[#This Row],[到着地施設経度.世界測地系.]])</f>
        <v>139.63817767454501</v>
      </c>
      <c r="BZ756" t="s">
        <v>84</v>
      </c>
      <c r="CA756" t="s">
        <v>84</v>
      </c>
      <c r="CB756" t="s">
        <v>84</v>
      </c>
      <c r="CC756" t="s">
        <v>84</v>
      </c>
      <c r="CD756">
        <v>35.391774828438002</v>
      </c>
      <c r="CE756">
        <v>139.56568826581301</v>
      </c>
      <c r="CF756">
        <v>35.443267886903399</v>
      </c>
      <c r="CG756">
        <v>139.63817767454501</v>
      </c>
    </row>
    <row r="757" spans="2:85" x14ac:dyDescent="0.4">
      <c r="B757">
        <v>194871</v>
      </c>
      <c r="C757" t="s">
        <v>144</v>
      </c>
      <c r="D757">
        <v>100</v>
      </c>
      <c r="E757" t="s">
        <v>101</v>
      </c>
      <c r="F757" s="1">
        <v>39783.300115740742</v>
      </c>
      <c r="G757" s="1">
        <v>39783.329641203702</v>
      </c>
      <c r="H757">
        <v>2551</v>
      </c>
      <c r="I757" t="str">
        <f>テーブル1[[#This Row],[出発地緯度]]&amp;","&amp;テーブル1[[#This Row],[出発地経度]]</f>
        <v>35.3906590886336,139.568027222941</v>
      </c>
      <c r="J757" t="str">
        <f>テーブル1[[#This Row],[到着地緯度]]&amp;","&amp;テーブル1[[#This Row],[到着地経度]]</f>
        <v>35.4430479138972,139.638376068198</v>
      </c>
      <c r="M757" t="s">
        <v>82</v>
      </c>
      <c r="N757" t="s">
        <v>87</v>
      </c>
      <c r="O757" t="s">
        <v>82</v>
      </c>
      <c r="AB757">
        <v>200</v>
      </c>
      <c r="AC757" s="1">
        <v>39783.312337962961</v>
      </c>
      <c r="AD757">
        <v>420</v>
      </c>
      <c r="AE757" s="1">
        <v>39783.325277777774</v>
      </c>
      <c r="AF757" t="s">
        <v>84</v>
      </c>
      <c r="AH757" t="s">
        <v>84</v>
      </c>
      <c r="AJ757" t="s">
        <v>84</v>
      </c>
      <c r="AL757" t="s">
        <v>84</v>
      </c>
      <c r="AN757" t="s">
        <v>84</v>
      </c>
      <c r="AP757" t="s">
        <v>84</v>
      </c>
      <c r="AR757" t="s">
        <v>84</v>
      </c>
      <c r="AT757" t="s">
        <v>84</v>
      </c>
      <c r="AV757" t="s">
        <v>84</v>
      </c>
      <c r="AX757" t="s">
        <v>84</v>
      </c>
      <c r="AZ757" t="s">
        <v>84</v>
      </c>
      <c r="BB757" t="s">
        <v>84</v>
      </c>
      <c r="BD757">
        <v>5284</v>
      </c>
      <c r="BE757" t="s">
        <v>84</v>
      </c>
      <c r="BF757" t="s">
        <v>84</v>
      </c>
      <c r="BH757" t="s">
        <v>84</v>
      </c>
      <c r="BI757" t="s">
        <v>84</v>
      </c>
      <c r="BJ757" t="s">
        <v>84</v>
      </c>
      <c r="BK757" t="s">
        <v>84</v>
      </c>
      <c r="BM757" t="s">
        <v>84</v>
      </c>
      <c r="BN757" t="s">
        <v>84</v>
      </c>
      <c r="BO757" t="s">
        <v>84</v>
      </c>
      <c r="BQ757">
        <v>0</v>
      </c>
      <c r="BR757">
        <v>1</v>
      </c>
      <c r="BS757">
        <v>1</v>
      </c>
      <c r="BT757">
        <v>1</v>
      </c>
      <c r="BU757">
        <v>420</v>
      </c>
      <c r="BV757">
        <f>IF(テーブル1[[#This Row],[出発地施設緯度.世界測地系.]]="NA",テーブル1[[#This Row],[Olat]],テーブル1[[#This Row],[出発地施設緯度.世界測地系.]])</f>
        <v>35.390659088633598</v>
      </c>
      <c r="BW757">
        <f>IF(テーブル1[[#This Row],[出発地施設経度.世界測地系.]]="NA",テーブル1[[#This Row],[Olon]],テーブル1[[#This Row],[出発地施設経度.世界測地系.]])</f>
        <v>139.568027222941</v>
      </c>
      <c r="BX757">
        <f>IF(テーブル1[[#This Row],[到着地施設緯度.世界測地系.]]="NA",テーブル1[[#This Row],[Dlat]],テーブル1[[#This Row],[到着地施設緯度.世界測地系.]])</f>
        <v>35.443047913897203</v>
      </c>
      <c r="BY757">
        <f>IF(テーブル1[[#This Row],[到着地施設経度.世界測地系.]]="NA",テーブル1[[#This Row],[Dlon]],テーブル1[[#This Row],[到着地施設経度.世界測地系.]])</f>
        <v>139.638376068198</v>
      </c>
      <c r="BZ757" t="s">
        <v>84</v>
      </c>
      <c r="CA757" t="s">
        <v>84</v>
      </c>
      <c r="CB757" t="s">
        <v>84</v>
      </c>
      <c r="CC757" t="s">
        <v>84</v>
      </c>
      <c r="CD757">
        <v>35.390659088633598</v>
      </c>
      <c r="CE757">
        <v>139.568027222941</v>
      </c>
      <c r="CF757">
        <v>35.443047913897203</v>
      </c>
      <c r="CG757">
        <v>139.638376068198</v>
      </c>
    </row>
    <row r="758" spans="2:85" x14ac:dyDescent="0.4">
      <c r="B758">
        <v>195369</v>
      </c>
      <c r="C758" t="s">
        <v>144</v>
      </c>
      <c r="D758">
        <v>100</v>
      </c>
      <c r="E758" t="s">
        <v>101</v>
      </c>
      <c r="F758" s="1">
        <v>39784.297233796293</v>
      </c>
      <c r="G758" s="1">
        <v>39784.329375000001</v>
      </c>
      <c r="H758">
        <v>2777</v>
      </c>
      <c r="I758" t="str">
        <f>テーブル1[[#This Row],[出発地緯度]]&amp;","&amp;テーブル1[[#This Row],[出発地経度]]</f>
        <v>35.3900582385636,139.567206418775</v>
      </c>
      <c r="J758" t="str">
        <f>テーブル1[[#This Row],[到着地緯度]]&amp;","&amp;テーブル1[[#This Row],[到着地経度]]</f>
        <v>35.4439652797948,139.636316197027</v>
      </c>
      <c r="M758" t="s">
        <v>82</v>
      </c>
      <c r="N758" t="s">
        <v>87</v>
      </c>
      <c r="O758" t="s">
        <v>82</v>
      </c>
      <c r="AB758">
        <v>200</v>
      </c>
      <c r="AC758" s="1">
        <v>39784.310937499999</v>
      </c>
      <c r="AD758">
        <v>420</v>
      </c>
      <c r="AE758" s="1">
        <v>39784.324976851851</v>
      </c>
      <c r="AF758" t="s">
        <v>84</v>
      </c>
      <c r="AH758" t="s">
        <v>84</v>
      </c>
      <c r="AJ758" t="s">
        <v>84</v>
      </c>
      <c r="AL758" t="s">
        <v>84</v>
      </c>
      <c r="AN758" t="s">
        <v>84</v>
      </c>
      <c r="AP758" t="s">
        <v>84</v>
      </c>
      <c r="AR758" t="s">
        <v>84</v>
      </c>
      <c r="AT758" t="s">
        <v>84</v>
      </c>
      <c r="AV758" t="s">
        <v>84</v>
      </c>
      <c r="AX758" t="s">
        <v>84</v>
      </c>
      <c r="AZ758" t="s">
        <v>84</v>
      </c>
      <c r="BB758" t="s">
        <v>84</v>
      </c>
      <c r="BD758">
        <v>5539</v>
      </c>
      <c r="BE758" t="s">
        <v>84</v>
      </c>
      <c r="BF758" t="s">
        <v>84</v>
      </c>
      <c r="BH758" t="s">
        <v>84</v>
      </c>
      <c r="BI758" t="s">
        <v>84</v>
      </c>
      <c r="BJ758" t="s">
        <v>84</v>
      </c>
      <c r="BK758" t="s">
        <v>84</v>
      </c>
      <c r="BM758" t="s">
        <v>84</v>
      </c>
      <c r="BN758" t="s">
        <v>84</v>
      </c>
      <c r="BO758" t="s">
        <v>84</v>
      </c>
      <c r="BQ758">
        <v>0</v>
      </c>
      <c r="BR758">
        <v>1</v>
      </c>
      <c r="BS758">
        <v>1</v>
      </c>
      <c r="BT758">
        <v>1</v>
      </c>
      <c r="BU758">
        <v>420</v>
      </c>
      <c r="BV758">
        <f>IF(テーブル1[[#This Row],[出発地施設緯度.世界測地系.]]="NA",テーブル1[[#This Row],[Olat]],テーブル1[[#This Row],[出発地施設緯度.世界測地系.]])</f>
        <v>35.390058238563597</v>
      </c>
      <c r="BW758">
        <f>IF(テーブル1[[#This Row],[出発地施設経度.世界測地系.]]="NA",テーブル1[[#This Row],[Olon]],テーブル1[[#This Row],[出発地施設経度.世界測地系.]])</f>
        <v>139.56720641877499</v>
      </c>
      <c r="BX758">
        <f>IF(テーブル1[[#This Row],[到着地施設緯度.世界測地系.]]="NA",テーブル1[[#This Row],[Dlat]],テーブル1[[#This Row],[到着地施設緯度.世界測地系.]])</f>
        <v>35.443965279794803</v>
      </c>
      <c r="BY758">
        <f>IF(テーブル1[[#This Row],[到着地施設経度.世界測地系.]]="NA",テーブル1[[#This Row],[Dlon]],テーブル1[[#This Row],[到着地施設経度.世界測地系.]])</f>
        <v>139.63631619702701</v>
      </c>
      <c r="BZ758" t="s">
        <v>84</v>
      </c>
      <c r="CA758" t="s">
        <v>84</v>
      </c>
      <c r="CB758" t="s">
        <v>84</v>
      </c>
      <c r="CC758" t="s">
        <v>84</v>
      </c>
      <c r="CD758">
        <v>35.390058238563597</v>
      </c>
      <c r="CE758">
        <v>139.56720641877499</v>
      </c>
      <c r="CF758">
        <v>35.443965279794803</v>
      </c>
      <c r="CG758">
        <v>139.63631619702701</v>
      </c>
    </row>
    <row r="759" spans="2:85" x14ac:dyDescent="0.4">
      <c r="B759">
        <v>195558</v>
      </c>
      <c r="C759" t="s">
        <v>144</v>
      </c>
      <c r="D759">
        <v>100</v>
      </c>
      <c r="E759" t="s">
        <v>101</v>
      </c>
      <c r="F759" s="1">
        <v>39785.298750000002</v>
      </c>
      <c r="G759" s="1">
        <v>39785.331388888888</v>
      </c>
      <c r="H759">
        <v>2820</v>
      </c>
      <c r="I759" t="str">
        <f>テーブル1[[#This Row],[出発地緯度]]&amp;","&amp;テーブル1[[#This Row],[出発地経度]]</f>
        <v>35.3899294545864,139.567335114017</v>
      </c>
      <c r="J759" t="str">
        <f>テーブル1[[#This Row],[到着地緯度]]&amp;","&amp;テーブル1[[#This Row],[到着地経度]]</f>
        <v>35.4434073481857,139.636815081286</v>
      </c>
      <c r="M759" t="s">
        <v>82</v>
      </c>
      <c r="N759" t="s">
        <v>87</v>
      </c>
      <c r="O759" t="s">
        <v>82</v>
      </c>
      <c r="AB759">
        <v>200</v>
      </c>
      <c r="AC759" s="1">
        <v>39785.310925925929</v>
      </c>
      <c r="AD759">
        <v>420</v>
      </c>
      <c r="AE759" s="1">
        <v>39785.324780092589</v>
      </c>
      <c r="AF759" t="s">
        <v>84</v>
      </c>
      <c r="AH759" t="s">
        <v>84</v>
      </c>
      <c r="AJ759" t="s">
        <v>84</v>
      </c>
      <c r="AL759" t="s">
        <v>84</v>
      </c>
      <c r="AN759" t="s">
        <v>84</v>
      </c>
      <c r="AP759" t="s">
        <v>84</v>
      </c>
      <c r="AR759" t="s">
        <v>84</v>
      </c>
      <c r="AT759" t="s">
        <v>84</v>
      </c>
      <c r="AV759" t="s">
        <v>84</v>
      </c>
      <c r="AX759" t="s">
        <v>84</v>
      </c>
      <c r="AZ759" t="s">
        <v>84</v>
      </c>
      <c r="BB759" t="s">
        <v>84</v>
      </c>
      <c r="BD759">
        <v>5661</v>
      </c>
      <c r="BE759" t="s">
        <v>84</v>
      </c>
      <c r="BF759" t="s">
        <v>84</v>
      </c>
      <c r="BH759" t="s">
        <v>84</v>
      </c>
      <c r="BI759" t="s">
        <v>84</v>
      </c>
      <c r="BJ759" t="s">
        <v>84</v>
      </c>
      <c r="BK759" t="s">
        <v>84</v>
      </c>
      <c r="BM759" t="s">
        <v>84</v>
      </c>
      <c r="BN759" t="s">
        <v>84</v>
      </c>
      <c r="BO759" t="s">
        <v>84</v>
      </c>
      <c r="BQ759">
        <v>0</v>
      </c>
      <c r="BR759">
        <v>1</v>
      </c>
      <c r="BS759">
        <v>1</v>
      </c>
      <c r="BT759">
        <v>1</v>
      </c>
      <c r="BU759">
        <v>420</v>
      </c>
      <c r="BV759">
        <f>IF(テーブル1[[#This Row],[出発地施設緯度.世界測地系.]]="NA",テーブル1[[#This Row],[Olat]],テーブル1[[#This Row],[出発地施設緯度.世界測地系.]])</f>
        <v>35.389929454586401</v>
      </c>
      <c r="BW759">
        <f>IF(テーブル1[[#This Row],[出発地施設経度.世界測地系.]]="NA",テーブル1[[#This Row],[Olon]],テーブル1[[#This Row],[出発地施設経度.世界測地系.]])</f>
        <v>139.567335114017</v>
      </c>
      <c r="BX759">
        <f>IF(テーブル1[[#This Row],[到着地施設緯度.世界測地系.]]="NA",テーブル1[[#This Row],[Dlat]],テーブル1[[#This Row],[到着地施設緯度.世界測地系.]])</f>
        <v>35.443407348185701</v>
      </c>
      <c r="BY759">
        <f>IF(テーブル1[[#This Row],[到着地施設経度.世界測地系.]]="NA",テーブル1[[#This Row],[Dlon]],テーブル1[[#This Row],[到着地施設経度.世界測地系.]])</f>
        <v>139.63681508128599</v>
      </c>
      <c r="BZ759" t="s">
        <v>84</v>
      </c>
      <c r="CA759" t="s">
        <v>84</v>
      </c>
      <c r="CB759" t="s">
        <v>84</v>
      </c>
      <c r="CC759" t="s">
        <v>84</v>
      </c>
      <c r="CD759">
        <v>35.389929454586401</v>
      </c>
      <c r="CE759">
        <v>139.567335114017</v>
      </c>
      <c r="CF759">
        <v>35.443407348185701</v>
      </c>
      <c r="CG759">
        <v>139.63681508128599</v>
      </c>
    </row>
    <row r="760" spans="2:85" x14ac:dyDescent="0.4">
      <c r="B760">
        <v>195798</v>
      </c>
      <c r="C760" t="s">
        <v>144</v>
      </c>
      <c r="D760">
        <v>100</v>
      </c>
      <c r="E760" t="s">
        <v>101</v>
      </c>
      <c r="F760" s="1">
        <v>39785.671458333331</v>
      </c>
      <c r="G760" s="1">
        <v>39785.704895833333</v>
      </c>
      <c r="H760">
        <v>2889</v>
      </c>
      <c r="I760" t="str">
        <f>テーブル1[[#This Row],[出発地緯度]]&amp;","&amp;テーブル1[[#This Row],[出発地経度]]</f>
        <v>35.3792489754864,139.54892983436</v>
      </c>
      <c r="J760" t="str">
        <f>テーブル1[[#This Row],[到着地緯度]]&amp;","&amp;テーブル1[[#This Row],[到着地経度]]</f>
        <v>35.4443191970555,139.633746594133</v>
      </c>
      <c r="M760" t="s">
        <v>82</v>
      </c>
      <c r="N760" t="s">
        <v>100</v>
      </c>
      <c r="O760" t="s">
        <v>82</v>
      </c>
      <c r="P760" t="s">
        <v>83</v>
      </c>
      <c r="Q760" t="s">
        <v>82</v>
      </c>
      <c r="AB760">
        <v>240</v>
      </c>
      <c r="AC760" s="1">
        <v>39785.676041666666</v>
      </c>
      <c r="AD760">
        <v>420</v>
      </c>
      <c r="AE760" s="1">
        <v>39785.683518518519</v>
      </c>
      <c r="AF760">
        <v>210</v>
      </c>
      <c r="AG760" s="1">
        <v>39785.685474537036</v>
      </c>
      <c r="AH760">
        <v>420</v>
      </c>
      <c r="AI760" s="1">
        <v>39785.702546296299</v>
      </c>
      <c r="AJ760" t="s">
        <v>84</v>
      </c>
      <c r="AL760" t="s">
        <v>84</v>
      </c>
      <c r="AN760" t="s">
        <v>84</v>
      </c>
      <c r="AP760" t="s">
        <v>84</v>
      </c>
      <c r="AR760" t="s">
        <v>84</v>
      </c>
      <c r="AT760" t="s">
        <v>84</v>
      </c>
      <c r="AV760" t="s">
        <v>84</v>
      </c>
      <c r="AX760" t="s">
        <v>84</v>
      </c>
      <c r="AZ760" t="s">
        <v>84</v>
      </c>
      <c r="BB760" t="s">
        <v>84</v>
      </c>
      <c r="BD760">
        <v>5769</v>
      </c>
      <c r="BE760" t="s">
        <v>84</v>
      </c>
      <c r="BF760" t="s">
        <v>84</v>
      </c>
      <c r="BH760" t="s">
        <v>84</v>
      </c>
      <c r="BI760" t="s">
        <v>84</v>
      </c>
      <c r="BJ760" t="s">
        <v>84</v>
      </c>
      <c r="BK760" t="s">
        <v>84</v>
      </c>
      <c r="BM760" t="s">
        <v>84</v>
      </c>
      <c r="BN760" t="s">
        <v>84</v>
      </c>
      <c r="BO760" t="s">
        <v>84</v>
      </c>
      <c r="BQ760">
        <v>0</v>
      </c>
      <c r="BR760">
        <v>1</v>
      </c>
      <c r="BS760">
        <v>1</v>
      </c>
      <c r="BT760">
        <v>1</v>
      </c>
      <c r="BU760">
        <v>420</v>
      </c>
      <c r="BV760">
        <f>IF(テーブル1[[#This Row],[出発地施設緯度.世界測地系.]]="NA",テーブル1[[#This Row],[Olat]],テーブル1[[#This Row],[出発地施設緯度.世界測地系.]])</f>
        <v>35.379248975486398</v>
      </c>
      <c r="BW760">
        <f>IF(テーブル1[[#This Row],[出発地施設経度.世界測地系.]]="NA",テーブル1[[#This Row],[Olon]],テーブル1[[#This Row],[出発地施設経度.世界測地系.]])</f>
        <v>139.54892983436</v>
      </c>
      <c r="BX760">
        <f>IF(テーブル1[[#This Row],[到着地施設緯度.世界測地系.]]="NA",テーブル1[[#This Row],[Dlat]],テーブル1[[#This Row],[到着地施設緯度.世界測地系.]])</f>
        <v>35.444319197055499</v>
      </c>
      <c r="BY760">
        <f>IF(テーブル1[[#This Row],[到着地施設経度.世界測地系.]]="NA",テーブル1[[#This Row],[Dlon]],テーブル1[[#This Row],[到着地施設経度.世界測地系.]])</f>
        <v>139.63374659413299</v>
      </c>
      <c r="BZ760" t="s">
        <v>84</v>
      </c>
      <c r="CA760" t="s">
        <v>84</v>
      </c>
      <c r="CB760" t="s">
        <v>84</v>
      </c>
      <c r="CC760" t="s">
        <v>84</v>
      </c>
      <c r="CD760">
        <v>35.379248975486398</v>
      </c>
      <c r="CE760">
        <v>139.54892983436</v>
      </c>
      <c r="CF760">
        <v>35.444319197055499</v>
      </c>
      <c r="CG760">
        <v>139.63374659413299</v>
      </c>
    </row>
    <row r="761" spans="2:85" x14ac:dyDescent="0.4">
      <c r="B761">
        <v>196235</v>
      </c>
      <c r="C761" t="s">
        <v>144</v>
      </c>
      <c r="D761">
        <v>100</v>
      </c>
      <c r="E761" t="s">
        <v>101</v>
      </c>
      <c r="F761" s="1">
        <v>39786.447256944448</v>
      </c>
      <c r="G761" s="1">
        <v>39786.495393518519</v>
      </c>
      <c r="H761">
        <v>4159</v>
      </c>
      <c r="I761" t="str">
        <f>テーブル1[[#This Row],[出発地緯度]]&amp;","&amp;テーブル1[[#This Row],[出発地経度]]</f>
        <v>35.3225470296093,139.622738915523</v>
      </c>
      <c r="J761" t="str">
        <f>テーブル1[[#This Row],[到着地緯度]]&amp;","&amp;テーブル1[[#This Row],[到着地経度]]</f>
        <v>35.4439062873221,139.636385893955</v>
      </c>
      <c r="M761" t="s">
        <v>82</v>
      </c>
      <c r="N761" t="s">
        <v>83</v>
      </c>
      <c r="O761" t="s">
        <v>82</v>
      </c>
      <c r="P761" t="s">
        <v>87</v>
      </c>
      <c r="Q761" t="s">
        <v>82</v>
      </c>
      <c r="AB761">
        <v>210</v>
      </c>
      <c r="AC761" s="1">
        <v>39786.463159722225</v>
      </c>
      <c r="AD761">
        <v>420</v>
      </c>
      <c r="AE761" s="1">
        <v>39786.476157407407</v>
      </c>
      <c r="AF761">
        <v>200</v>
      </c>
      <c r="AG761" s="1">
        <v>39786.478252314817</v>
      </c>
      <c r="AH761">
        <v>420</v>
      </c>
      <c r="AI761" s="1">
        <v>39786.491620370369</v>
      </c>
      <c r="AJ761" t="s">
        <v>84</v>
      </c>
      <c r="AL761" t="s">
        <v>84</v>
      </c>
      <c r="AN761" t="s">
        <v>84</v>
      </c>
      <c r="AP761" t="s">
        <v>84</v>
      </c>
      <c r="AR761" t="s">
        <v>84</v>
      </c>
      <c r="AT761" t="s">
        <v>84</v>
      </c>
      <c r="AV761" t="s">
        <v>84</v>
      </c>
      <c r="AX761" t="s">
        <v>84</v>
      </c>
      <c r="AZ761" t="s">
        <v>84</v>
      </c>
      <c r="BB761" t="s">
        <v>84</v>
      </c>
      <c r="BD761">
        <v>6008</v>
      </c>
      <c r="BE761" t="s">
        <v>84</v>
      </c>
      <c r="BF761" t="s">
        <v>84</v>
      </c>
      <c r="BH761" t="s">
        <v>84</v>
      </c>
      <c r="BI761" t="s">
        <v>84</v>
      </c>
      <c r="BJ761" t="s">
        <v>84</v>
      </c>
      <c r="BK761" t="s">
        <v>84</v>
      </c>
      <c r="BM761" t="s">
        <v>84</v>
      </c>
      <c r="BN761" t="s">
        <v>84</v>
      </c>
      <c r="BO761" t="s">
        <v>84</v>
      </c>
      <c r="BQ761">
        <v>0</v>
      </c>
      <c r="BR761">
        <v>1</v>
      </c>
      <c r="BS761">
        <v>1</v>
      </c>
      <c r="BT761">
        <v>1</v>
      </c>
      <c r="BU761">
        <v>420</v>
      </c>
      <c r="BV761">
        <f>IF(テーブル1[[#This Row],[出発地施設緯度.世界測地系.]]="NA",テーブル1[[#This Row],[Olat]],テーブル1[[#This Row],[出発地施設緯度.世界測地系.]])</f>
        <v>35.322547029609296</v>
      </c>
      <c r="BW761">
        <f>IF(テーブル1[[#This Row],[出発地施設経度.世界測地系.]]="NA",テーブル1[[#This Row],[Olon]],テーブル1[[#This Row],[出発地施設経度.世界測地系.]])</f>
        <v>139.622738915523</v>
      </c>
      <c r="BX761">
        <f>IF(テーブル1[[#This Row],[到着地施設緯度.世界測地系.]]="NA",テーブル1[[#This Row],[Dlat]],テーブル1[[#This Row],[到着地施設緯度.世界測地系.]])</f>
        <v>35.4439062873221</v>
      </c>
      <c r="BY761">
        <f>IF(テーブル1[[#This Row],[到着地施設経度.世界測地系.]]="NA",テーブル1[[#This Row],[Dlon]],テーブル1[[#This Row],[到着地施設経度.世界測地系.]])</f>
        <v>139.63638589395501</v>
      </c>
      <c r="BZ761" t="s">
        <v>84</v>
      </c>
      <c r="CA761" t="s">
        <v>84</v>
      </c>
      <c r="CB761" t="s">
        <v>84</v>
      </c>
      <c r="CC761" t="s">
        <v>84</v>
      </c>
      <c r="CD761">
        <v>35.322547029609296</v>
      </c>
      <c r="CE761">
        <v>139.622738915523</v>
      </c>
      <c r="CF761">
        <v>35.4439062873221</v>
      </c>
      <c r="CG761">
        <v>139.63638589395501</v>
      </c>
    </row>
    <row r="762" spans="2:85" x14ac:dyDescent="0.4">
      <c r="B762">
        <v>196638</v>
      </c>
      <c r="C762" t="s">
        <v>144</v>
      </c>
      <c r="D762">
        <v>100</v>
      </c>
      <c r="E762" t="s">
        <v>101</v>
      </c>
      <c r="F762" s="1">
        <v>39787.301979166667</v>
      </c>
      <c r="G762" s="1">
        <v>39787.331793981481</v>
      </c>
      <c r="H762">
        <v>2576</v>
      </c>
      <c r="I762" t="str">
        <f>テーブル1[[#This Row],[出発地緯度]]&amp;","&amp;テーブル1[[#This Row],[出発地経度]]</f>
        <v>35.3902996200529,139.567624772916</v>
      </c>
      <c r="J762" t="str">
        <f>テーブル1[[#This Row],[到着地緯度]]&amp;","&amp;テーブル1[[#This Row],[到着地経度]]</f>
        <v>35.4436272423759,139.637828986956</v>
      </c>
      <c r="M762" t="s">
        <v>82</v>
      </c>
      <c r="N762" t="s">
        <v>87</v>
      </c>
      <c r="O762" t="s">
        <v>82</v>
      </c>
      <c r="AB762">
        <v>200</v>
      </c>
      <c r="AC762" s="1">
        <v>39787.315243055556</v>
      </c>
      <c r="AD762">
        <v>420</v>
      </c>
      <c r="AE762" s="1">
        <v>39787.327789351853</v>
      </c>
      <c r="AF762" t="s">
        <v>84</v>
      </c>
      <c r="AH762" t="s">
        <v>84</v>
      </c>
      <c r="AJ762" t="s">
        <v>84</v>
      </c>
      <c r="AL762" t="s">
        <v>84</v>
      </c>
      <c r="AN762" t="s">
        <v>84</v>
      </c>
      <c r="AP762" t="s">
        <v>84</v>
      </c>
      <c r="AR762" t="s">
        <v>84</v>
      </c>
      <c r="AT762" t="s">
        <v>84</v>
      </c>
      <c r="AV762" t="s">
        <v>84</v>
      </c>
      <c r="AX762" t="s">
        <v>84</v>
      </c>
      <c r="AZ762" t="s">
        <v>84</v>
      </c>
      <c r="BB762" t="s">
        <v>84</v>
      </c>
      <c r="BD762">
        <v>6235</v>
      </c>
      <c r="BE762" t="s">
        <v>84</v>
      </c>
      <c r="BF762" t="s">
        <v>84</v>
      </c>
      <c r="BH762" t="s">
        <v>84</v>
      </c>
      <c r="BI762" t="s">
        <v>84</v>
      </c>
      <c r="BJ762" t="s">
        <v>84</v>
      </c>
      <c r="BK762" t="s">
        <v>84</v>
      </c>
      <c r="BM762" t="s">
        <v>84</v>
      </c>
      <c r="BN762" t="s">
        <v>84</v>
      </c>
      <c r="BO762" t="s">
        <v>84</v>
      </c>
      <c r="BQ762">
        <v>0</v>
      </c>
      <c r="BR762">
        <v>1</v>
      </c>
      <c r="BS762">
        <v>1</v>
      </c>
      <c r="BT762">
        <v>1</v>
      </c>
      <c r="BU762">
        <v>420</v>
      </c>
      <c r="BV762">
        <f>IF(テーブル1[[#This Row],[出発地施設緯度.世界測地系.]]="NA",テーブル1[[#This Row],[Olat]],テーブル1[[#This Row],[出発地施設緯度.世界測地系.]])</f>
        <v>35.3902996200529</v>
      </c>
      <c r="BW762">
        <f>IF(テーブル1[[#This Row],[出発地施設経度.世界測地系.]]="NA",テーブル1[[#This Row],[Olon]],テーブル1[[#This Row],[出発地施設経度.世界測地系.]])</f>
        <v>139.56762477291599</v>
      </c>
      <c r="BX762">
        <f>IF(テーブル1[[#This Row],[到着地施設緯度.世界測地系.]]="NA",テーブル1[[#This Row],[Dlat]],テーブル1[[#This Row],[到着地施設緯度.世界測地系.]])</f>
        <v>35.443627242375896</v>
      </c>
      <c r="BY762">
        <f>IF(テーブル1[[#This Row],[到着地施設経度.世界測地系.]]="NA",テーブル1[[#This Row],[Dlon]],テーブル1[[#This Row],[到着地施設経度.世界測地系.]])</f>
        <v>139.63782898695601</v>
      </c>
      <c r="BZ762" t="s">
        <v>84</v>
      </c>
      <c r="CA762" t="s">
        <v>84</v>
      </c>
      <c r="CB762" t="s">
        <v>84</v>
      </c>
      <c r="CC762" t="s">
        <v>84</v>
      </c>
      <c r="CD762">
        <v>35.3902996200529</v>
      </c>
      <c r="CE762">
        <v>139.56762477291599</v>
      </c>
      <c r="CF762">
        <v>35.443627242375896</v>
      </c>
      <c r="CG762">
        <v>139.63782898695601</v>
      </c>
    </row>
    <row r="763" spans="2:85" x14ac:dyDescent="0.4">
      <c r="B763">
        <v>198842</v>
      </c>
      <c r="C763" t="s">
        <v>144</v>
      </c>
      <c r="D763">
        <v>100</v>
      </c>
      <c r="E763" t="s">
        <v>101</v>
      </c>
      <c r="F763" s="1">
        <v>39791.299849537034</v>
      </c>
      <c r="G763" s="1">
        <v>39791.332696759258</v>
      </c>
      <c r="H763">
        <v>2838</v>
      </c>
      <c r="I763" t="str">
        <f>テーブル1[[#This Row],[出発地緯度]]&amp;","&amp;テーブル1[[#This Row],[出発地経度]]</f>
        <v>35.3904175984388,139.567109810251</v>
      </c>
      <c r="J763" t="str">
        <f>テーブル1[[#This Row],[到着地緯度]]&amp;","&amp;テーブル1[[#This Row],[到着地経度]]</f>
        <v>35.4438685951962,139.636605877421</v>
      </c>
      <c r="M763" t="s">
        <v>82</v>
      </c>
      <c r="N763" t="s">
        <v>87</v>
      </c>
      <c r="O763" t="s">
        <v>82</v>
      </c>
      <c r="AB763">
        <v>200</v>
      </c>
      <c r="AC763" s="1">
        <v>39791.313599537039</v>
      </c>
      <c r="AD763">
        <v>420</v>
      </c>
      <c r="AE763" s="1">
        <v>39791.327685185184</v>
      </c>
      <c r="AF763" t="s">
        <v>84</v>
      </c>
      <c r="AH763" t="s">
        <v>84</v>
      </c>
      <c r="AJ763" t="s">
        <v>84</v>
      </c>
      <c r="AL763" t="s">
        <v>84</v>
      </c>
      <c r="AN763" t="s">
        <v>84</v>
      </c>
      <c r="AP763" t="s">
        <v>84</v>
      </c>
      <c r="AR763" t="s">
        <v>84</v>
      </c>
      <c r="AT763" t="s">
        <v>84</v>
      </c>
      <c r="AV763" t="s">
        <v>84</v>
      </c>
      <c r="AX763" t="s">
        <v>84</v>
      </c>
      <c r="AZ763" t="s">
        <v>84</v>
      </c>
      <c r="BB763" t="s">
        <v>84</v>
      </c>
      <c r="BD763">
        <v>7478</v>
      </c>
      <c r="BE763" t="s">
        <v>84</v>
      </c>
      <c r="BF763" t="s">
        <v>84</v>
      </c>
      <c r="BH763" t="s">
        <v>84</v>
      </c>
      <c r="BI763" t="s">
        <v>84</v>
      </c>
      <c r="BJ763" t="s">
        <v>84</v>
      </c>
      <c r="BK763" t="s">
        <v>84</v>
      </c>
      <c r="BM763" t="s">
        <v>84</v>
      </c>
      <c r="BN763" t="s">
        <v>84</v>
      </c>
      <c r="BO763" t="s">
        <v>84</v>
      </c>
      <c r="BQ763">
        <v>0</v>
      </c>
      <c r="BR763">
        <v>1</v>
      </c>
      <c r="BS763">
        <v>1</v>
      </c>
      <c r="BT763">
        <v>1</v>
      </c>
      <c r="BU763">
        <v>420</v>
      </c>
      <c r="BV763">
        <f>IF(テーブル1[[#This Row],[出発地施設緯度.世界測地系.]]="NA",テーブル1[[#This Row],[Olat]],テーブル1[[#This Row],[出発地施設緯度.世界測地系.]])</f>
        <v>35.390417598438802</v>
      </c>
      <c r="BW763">
        <f>IF(テーブル1[[#This Row],[出発地施設経度.世界測地系.]]="NA",テーブル1[[#This Row],[Olon]],テーブル1[[#This Row],[出発地施設経度.世界測地系.]])</f>
        <v>139.567109810251</v>
      </c>
      <c r="BX763">
        <f>IF(テーブル1[[#This Row],[到着地施設緯度.世界測地系.]]="NA",テーブル1[[#This Row],[Dlat]],テーブル1[[#This Row],[到着地施設緯度.世界測地系.]])</f>
        <v>35.4438685951962</v>
      </c>
      <c r="BY763">
        <f>IF(テーブル1[[#This Row],[到着地施設経度.世界測地系.]]="NA",テーブル1[[#This Row],[Dlon]],テーブル1[[#This Row],[到着地施設経度.世界測地系.]])</f>
        <v>139.636605877421</v>
      </c>
      <c r="BZ763" t="s">
        <v>84</v>
      </c>
      <c r="CA763" t="s">
        <v>84</v>
      </c>
      <c r="CB763" t="s">
        <v>84</v>
      </c>
      <c r="CC763" t="s">
        <v>84</v>
      </c>
      <c r="CD763">
        <v>35.390417598438802</v>
      </c>
      <c r="CE763">
        <v>139.567109810251</v>
      </c>
      <c r="CF763">
        <v>35.4438685951962</v>
      </c>
      <c r="CG763">
        <v>139.636605877421</v>
      </c>
    </row>
    <row r="764" spans="2:85" x14ac:dyDescent="0.4">
      <c r="B764">
        <v>198985</v>
      </c>
      <c r="C764" t="s">
        <v>144</v>
      </c>
      <c r="D764">
        <v>100</v>
      </c>
      <c r="E764" t="s">
        <v>101</v>
      </c>
      <c r="F764" s="1">
        <v>39791.504837962966</v>
      </c>
      <c r="G764" s="1">
        <v>39791.541898148149</v>
      </c>
      <c r="H764">
        <v>3202</v>
      </c>
      <c r="I764" t="str">
        <f>テーブル1[[#This Row],[出発地緯度]]&amp;","&amp;テーブル1[[#This Row],[出発地経度]]</f>
        <v>35.6357270352912,139.714545470151</v>
      </c>
      <c r="J764" t="str">
        <f>テーブル1[[#This Row],[到着地緯度]]&amp;","&amp;テーブル1[[#This Row],[到着地経度]]</f>
        <v>35.4440188774346,139.636509278523</v>
      </c>
      <c r="M764" t="s">
        <v>82</v>
      </c>
      <c r="N764" t="s">
        <v>87</v>
      </c>
      <c r="O764" t="s">
        <v>82</v>
      </c>
      <c r="AB764">
        <v>200</v>
      </c>
      <c r="AC764" s="1">
        <v>39791.514826388891</v>
      </c>
      <c r="AD764">
        <v>420</v>
      </c>
      <c r="AE764" s="1">
        <v>39791.540949074071</v>
      </c>
      <c r="AF764" t="s">
        <v>84</v>
      </c>
      <c r="AH764" t="s">
        <v>84</v>
      </c>
      <c r="AJ764" t="s">
        <v>84</v>
      </c>
      <c r="AL764" t="s">
        <v>84</v>
      </c>
      <c r="AN764" t="s">
        <v>84</v>
      </c>
      <c r="AP764" t="s">
        <v>84</v>
      </c>
      <c r="AR764" t="s">
        <v>84</v>
      </c>
      <c r="AT764" t="s">
        <v>84</v>
      </c>
      <c r="AV764" t="s">
        <v>84</v>
      </c>
      <c r="AX764" t="s">
        <v>84</v>
      </c>
      <c r="AZ764" t="s">
        <v>84</v>
      </c>
      <c r="BB764" t="s">
        <v>84</v>
      </c>
      <c r="BD764">
        <v>7535</v>
      </c>
      <c r="BE764" t="s">
        <v>84</v>
      </c>
      <c r="BF764" t="s">
        <v>84</v>
      </c>
      <c r="BH764" t="s">
        <v>84</v>
      </c>
      <c r="BI764" t="s">
        <v>84</v>
      </c>
      <c r="BJ764" t="s">
        <v>84</v>
      </c>
      <c r="BK764" t="s">
        <v>84</v>
      </c>
      <c r="BM764" t="s">
        <v>84</v>
      </c>
      <c r="BN764" t="s">
        <v>84</v>
      </c>
      <c r="BO764" t="s">
        <v>84</v>
      </c>
      <c r="BQ764">
        <v>0</v>
      </c>
      <c r="BR764">
        <v>1</v>
      </c>
      <c r="BS764">
        <v>1</v>
      </c>
      <c r="BT764">
        <v>1</v>
      </c>
      <c r="BU764">
        <v>420</v>
      </c>
      <c r="BV764">
        <f>IF(テーブル1[[#This Row],[出発地施設緯度.世界測地系.]]="NA",テーブル1[[#This Row],[Olat]],テーブル1[[#This Row],[出発地施設緯度.世界測地系.]])</f>
        <v>35.635727035291197</v>
      </c>
      <c r="BW764">
        <f>IF(テーブル1[[#This Row],[出発地施設経度.世界測地系.]]="NA",テーブル1[[#This Row],[Olon]],テーブル1[[#This Row],[出発地施設経度.世界測地系.]])</f>
        <v>139.71454547015099</v>
      </c>
      <c r="BX764">
        <f>IF(テーブル1[[#This Row],[到着地施設緯度.世界測地系.]]="NA",テーブル1[[#This Row],[Dlat]],テーブル1[[#This Row],[到着地施設緯度.世界測地系.]])</f>
        <v>35.444018877434601</v>
      </c>
      <c r="BY764">
        <f>IF(テーブル1[[#This Row],[到着地施設経度.世界測地系.]]="NA",テーブル1[[#This Row],[Dlon]],テーブル1[[#This Row],[到着地施設経度.世界測地系.]])</f>
        <v>139.63650927852299</v>
      </c>
      <c r="BZ764" t="s">
        <v>84</v>
      </c>
      <c r="CA764" t="s">
        <v>84</v>
      </c>
      <c r="CB764" t="s">
        <v>84</v>
      </c>
      <c r="CC764" t="s">
        <v>84</v>
      </c>
      <c r="CD764">
        <v>35.635727035291197</v>
      </c>
      <c r="CE764">
        <v>139.71454547015099</v>
      </c>
      <c r="CF764">
        <v>35.444018877434601</v>
      </c>
      <c r="CG764">
        <v>139.63650927852299</v>
      </c>
    </row>
    <row r="765" spans="2:85" x14ac:dyDescent="0.4">
      <c r="B765">
        <v>209687</v>
      </c>
      <c r="C765" t="s">
        <v>144</v>
      </c>
      <c r="D765">
        <v>100</v>
      </c>
      <c r="E765" t="s">
        <v>101</v>
      </c>
      <c r="F765" s="1">
        <v>39792.297997685186</v>
      </c>
      <c r="G765" s="1">
        <v>39792.328993055555</v>
      </c>
      <c r="H765">
        <v>2678</v>
      </c>
      <c r="I765" t="str">
        <f>テーブル1[[#This Row],[出発地緯度]]&amp;","&amp;テーブル1[[#This Row],[出発地経度]]</f>
        <v>35.3904658989891,139.567437080847</v>
      </c>
      <c r="J765" t="str">
        <f>テーブル1[[#This Row],[到着地緯度]]&amp;","&amp;テーブル1[[#This Row],[到着地経度]]</f>
        <v>35.44416906643,139.636798947551</v>
      </c>
      <c r="M765" t="s">
        <v>82</v>
      </c>
      <c r="N765" t="s">
        <v>87</v>
      </c>
      <c r="O765" t="s">
        <v>82</v>
      </c>
      <c r="AB765">
        <v>200</v>
      </c>
      <c r="AC765" s="1">
        <v>39792.311539351853</v>
      </c>
      <c r="AD765">
        <v>420</v>
      </c>
      <c r="AE765" s="1">
        <v>39792.324953703705</v>
      </c>
      <c r="AF765" t="s">
        <v>84</v>
      </c>
      <c r="AH765" t="s">
        <v>84</v>
      </c>
      <c r="AJ765" t="s">
        <v>84</v>
      </c>
      <c r="AL765" t="s">
        <v>84</v>
      </c>
      <c r="AN765" t="s">
        <v>84</v>
      </c>
      <c r="AP765" t="s">
        <v>84</v>
      </c>
      <c r="AR765" t="s">
        <v>84</v>
      </c>
      <c r="AT765" t="s">
        <v>84</v>
      </c>
      <c r="AV765" t="s">
        <v>84</v>
      </c>
      <c r="AX765" t="s">
        <v>84</v>
      </c>
      <c r="AZ765" t="s">
        <v>84</v>
      </c>
      <c r="BB765" t="s">
        <v>84</v>
      </c>
      <c r="BD765">
        <v>7741</v>
      </c>
      <c r="BE765" t="s">
        <v>84</v>
      </c>
      <c r="BF765" t="s">
        <v>84</v>
      </c>
      <c r="BH765" t="s">
        <v>84</v>
      </c>
      <c r="BI765" t="s">
        <v>84</v>
      </c>
      <c r="BJ765" t="s">
        <v>84</v>
      </c>
      <c r="BK765" t="s">
        <v>84</v>
      </c>
      <c r="BM765" t="s">
        <v>84</v>
      </c>
      <c r="BN765" t="s">
        <v>84</v>
      </c>
      <c r="BO765" t="s">
        <v>84</v>
      </c>
      <c r="BQ765">
        <v>0</v>
      </c>
      <c r="BR765">
        <v>1</v>
      </c>
      <c r="BS765">
        <v>1</v>
      </c>
      <c r="BT765">
        <v>1</v>
      </c>
      <c r="BU765">
        <v>420</v>
      </c>
      <c r="BV765">
        <f>IF(テーブル1[[#This Row],[出発地施設緯度.世界測地系.]]="NA",テーブル1[[#This Row],[Olat]],テーブル1[[#This Row],[出発地施設緯度.世界測地系.]])</f>
        <v>35.390465898989099</v>
      </c>
      <c r="BW765">
        <f>IF(テーブル1[[#This Row],[出発地施設経度.世界測地系.]]="NA",テーブル1[[#This Row],[Olon]],テーブル1[[#This Row],[出発地施設経度.世界測地系.]])</f>
        <v>139.56743708084699</v>
      </c>
      <c r="BX765">
        <f>IF(テーブル1[[#This Row],[到着地施設緯度.世界測地系.]]="NA",テーブル1[[#This Row],[Dlat]],テーブル1[[#This Row],[到着地施設緯度.世界測地系.]])</f>
        <v>35.44416906643</v>
      </c>
      <c r="BY765">
        <f>IF(テーブル1[[#This Row],[到着地施設経度.世界測地系.]]="NA",テーブル1[[#This Row],[Dlon]],テーブル1[[#This Row],[到着地施設経度.世界測地系.]])</f>
        <v>139.636798947551</v>
      </c>
      <c r="BZ765" t="s">
        <v>84</v>
      </c>
      <c r="CA765" t="s">
        <v>84</v>
      </c>
      <c r="CB765" t="s">
        <v>84</v>
      </c>
      <c r="CC765" t="s">
        <v>84</v>
      </c>
      <c r="CD765">
        <v>35.390465898989099</v>
      </c>
      <c r="CE765">
        <v>139.56743708084699</v>
      </c>
      <c r="CF765">
        <v>35.44416906643</v>
      </c>
      <c r="CG765">
        <v>139.636798947551</v>
      </c>
    </row>
    <row r="766" spans="2:85" x14ac:dyDescent="0.4">
      <c r="B766">
        <v>209875</v>
      </c>
      <c r="C766" t="s">
        <v>144</v>
      </c>
      <c r="D766">
        <v>100</v>
      </c>
      <c r="E766" t="s">
        <v>101</v>
      </c>
      <c r="F766" s="1">
        <v>39792.484375</v>
      </c>
      <c r="G766" s="1">
        <v>39792.551145833335</v>
      </c>
      <c r="H766">
        <v>5769</v>
      </c>
      <c r="I766" t="str">
        <f>テーブル1[[#This Row],[出発地緯度]]&amp;","&amp;テーブル1[[#This Row],[出発地経度]]</f>
        <v>35.4005563581119,139.546735835434</v>
      </c>
      <c r="J766" t="str">
        <f>テーブル1[[#This Row],[到着地緯度]]&amp;","&amp;テーブル1[[#This Row],[到着地経度]]</f>
        <v>35.4442978569667,139.637045821118</v>
      </c>
      <c r="M766" t="s">
        <v>82</v>
      </c>
      <c r="N766" t="s">
        <v>102</v>
      </c>
      <c r="O766" t="s">
        <v>82</v>
      </c>
      <c r="AB766">
        <v>220</v>
      </c>
      <c r="AC766" s="1">
        <v>39792.531354166669</v>
      </c>
      <c r="AD766">
        <v>420</v>
      </c>
      <c r="AE766" s="1">
        <v>39792.547824074078</v>
      </c>
      <c r="AF766" t="s">
        <v>84</v>
      </c>
      <c r="AH766" t="s">
        <v>84</v>
      </c>
      <c r="AJ766" t="s">
        <v>84</v>
      </c>
      <c r="AL766" t="s">
        <v>84</v>
      </c>
      <c r="AN766" t="s">
        <v>84</v>
      </c>
      <c r="AP766" t="s">
        <v>84</v>
      </c>
      <c r="AR766" t="s">
        <v>84</v>
      </c>
      <c r="AT766" t="s">
        <v>84</v>
      </c>
      <c r="AV766" t="s">
        <v>84</v>
      </c>
      <c r="AX766" t="s">
        <v>84</v>
      </c>
      <c r="AZ766" t="s">
        <v>84</v>
      </c>
      <c r="BB766" t="s">
        <v>84</v>
      </c>
      <c r="BD766">
        <v>7838</v>
      </c>
      <c r="BE766" t="s">
        <v>84</v>
      </c>
      <c r="BF766" t="s">
        <v>84</v>
      </c>
      <c r="BH766" t="s">
        <v>84</v>
      </c>
      <c r="BI766" t="s">
        <v>84</v>
      </c>
      <c r="BJ766" t="s">
        <v>84</v>
      </c>
      <c r="BK766" t="s">
        <v>84</v>
      </c>
      <c r="BM766" t="s">
        <v>84</v>
      </c>
      <c r="BN766" t="s">
        <v>84</v>
      </c>
      <c r="BO766" t="s">
        <v>84</v>
      </c>
      <c r="BQ766">
        <v>0</v>
      </c>
      <c r="BR766">
        <v>1</v>
      </c>
      <c r="BS766">
        <v>1</v>
      </c>
      <c r="BT766">
        <v>1</v>
      </c>
      <c r="BU766">
        <v>420</v>
      </c>
      <c r="BV766">
        <f>IF(テーブル1[[#This Row],[出発地施設緯度.世界測地系.]]="NA",テーブル1[[#This Row],[Olat]],テーブル1[[#This Row],[出発地施設緯度.世界測地系.]])</f>
        <v>35.400556358111899</v>
      </c>
      <c r="BW766">
        <f>IF(テーブル1[[#This Row],[出発地施設経度.世界測地系.]]="NA",テーブル1[[#This Row],[Olon]],テーブル1[[#This Row],[出発地施設経度.世界測地系.]])</f>
        <v>139.54673583543399</v>
      </c>
      <c r="BX766">
        <f>IF(テーブル1[[#This Row],[到着地施設緯度.世界測地系.]]="NA",テーブル1[[#This Row],[Dlat]],テーブル1[[#This Row],[到着地施設緯度.世界測地系.]])</f>
        <v>35.444297856966699</v>
      </c>
      <c r="BY766">
        <f>IF(テーブル1[[#This Row],[到着地施設経度.世界測地系.]]="NA",テーブル1[[#This Row],[Dlon]],テーブル1[[#This Row],[到着地施設経度.世界測地系.]])</f>
        <v>139.63704582111799</v>
      </c>
      <c r="BZ766" t="s">
        <v>84</v>
      </c>
      <c r="CA766" t="s">
        <v>84</v>
      </c>
      <c r="CB766" t="s">
        <v>84</v>
      </c>
      <c r="CC766" t="s">
        <v>84</v>
      </c>
      <c r="CD766">
        <v>35.400556358111899</v>
      </c>
      <c r="CE766">
        <v>139.54673583543399</v>
      </c>
      <c r="CF766">
        <v>35.444297856966699</v>
      </c>
      <c r="CG766">
        <v>139.63704582111799</v>
      </c>
    </row>
    <row r="767" spans="2:85" x14ac:dyDescent="0.4">
      <c r="B767">
        <v>210250</v>
      </c>
      <c r="C767" t="s">
        <v>144</v>
      </c>
      <c r="D767">
        <v>100</v>
      </c>
      <c r="E767" t="s">
        <v>101</v>
      </c>
      <c r="F767" s="1">
        <v>39793.30060185185</v>
      </c>
      <c r="G767" s="1">
        <v>39793.33017361111</v>
      </c>
      <c r="H767">
        <v>2555</v>
      </c>
      <c r="I767" t="str">
        <f>テーブル1[[#This Row],[出発地緯度]]&amp;","&amp;テーブル1[[#This Row],[出発地経度]]</f>
        <v>35.3906965730967,139.567367276023</v>
      </c>
      <c r="J767" t="str">
        <f>テーブル1[[#This Row],[到着地緯度]]&amp;","&amp;テーブル1[[#This Row],[到着地経度]]</f>
        <v>35.4434663624884,139.637995280554</v>
      </c>
      <c r="M767" t="s">
        <v>82</v>
      </c>
      <c r="N767" t="s">
        <v>87</v>
      </c>
      <c r="O767" t="s">
        <v>82</v>
      </c>
      <c r="AB767">
        <v>200</v>
      </c>
      <c r="AC767" s="1">
        <v>39793.312638888892</v>
      </c>
      <c r="AD767">
        <v>420</v>
      </c>
      <c r="AE767" s="1">
        <v>39793.324791666666</v>
      </c>
      <c r="AF767" t="s">
        <v>84</v>
      </c>
      <c r="AH767" t="s">
        <v>84</v>
      </c>
      <c r="AJ767" t="s">
        <v>84</v>
      </c>
      <c r="AL767" t="s">
        <v>84</v>
      </c>
      <c r="AN767" t="s">
        <v>84</v>
      </c>
      <c r="AP767" t="s">
        <v>84</v>
      </c>
      <c r="AR767" t="s">
        <v>84</v>
      </c>
      <c r="AT767" t="s">
        <v>84</v>
      </c>
      <c r="AV767" t="s">
        <v>84</v>
      </c>
      <c r="AX767" t="s">
        <v>84</v>
      </c>
      <c r="AZ767" t="s">
        <v>84</v>
      </c>
      <c r="BB767" t="s">
        <v>84</v>
      </c>
      <c r="BD767">
        <v>8048</v>
      </c>
      <c r="BE767" t="s">
        <v>84</v>
      </c>
      <c r="BF767" t="s">
        <v>84</v>
      </c>
      <c r="BH767" t="s">
        <v>84</v>
      </c>
      <c r="BI767" t="s">
        <v>84</v>
      </c>
      <c r="BJ767" t="s">
        <v>84</v>
      </c>
      <c r="BK767" t="s">
        <v>84</v>
      </c>
      <c r="BM767" t="s">
        <v>84</v>
      </c>
      <c r="BN767" t="s">
        <v>84</v>
      </c>
      <c r="BO767" t="s">
        <v>84</v>
      </c>
      <c r="BQ767">
        <v>0</v>
      </c>
      <c r="BR767">
        <v>1</v>
      </c>
      <c r="BS767">
        <v>1</v>
      </c>
      <c r="BT767">
        <v>1</v>
      </c>
      <c r="BU767">
        <v>420</v>
      </c>
      <c r="BV767">
        <f>IF(テーブル1[[#This Row],[出発地施設緯度.世界測地系.]]="NA",テーブル1[[#This Row],[Olat]],テーブル1[[#This Row],[出発地施設緯度.世界測地系.]])</f>
        <v>35.390696573096697</v>
      </c>
      <c r="BW767">
        <f>IF(テーブル1[[#This Row],[出発地施設経度.世界測地系.]]="NA",テーブル1[[#This Row],[Olon]],テーブル1[[#This Row],[出発地施設経度.世界測地系.]])</f>
        <v>139.56736727602299</v>
      </c>
      <c r="BX767">
        <f>IF(テーブル1[[#This Row],[到着地施設緯度.世界測地系.]]="NA",テーブル1[[#This Row],[Dlat]],テーブル1[[#This Row],[到着地施設緯度.世界測地系.]])</f>
        <v>35.443466362488401</v>
      </c>
      <c r="BY767">
        <f>IF(テーブル1[[#This Row],[到着地施設経度.世界測地系.]]="NA",テーブル1[[#This Row],[Dlon]],テーブル1[[#This Row],[到着地施設経度.世界測地系.]])</f>
        <v>139.63799528055401</v>
      </c>
      <c r="BZ767" t="s">
        <v>84</v>
      </c>
      <c r="CA767" t="s">
        <v>84</v>
      </c>
      <c r="CB767" t="s">
        <v>84</v>
      </c>
      <c r="CC767" t="s">
        <v>84</v>
      </c>
      <c r="CD767">
        <v>35.390696573096697</v>
      </c>
      <c r="CE767">
        <v>139.56736727602299</v>
      </c>
      <c r="CF767">
        <v>35.443466362488401</v>
      </c>
      <c r="CG767">
        <v>139.63799528055401</v>
      </c>
    </row>
    <row r="768" spans="2:85" x14ac:dyDescent="0.4">
      <c r="B768">
        <v>210543</v>
      </c>
      <c r="C768" t="s">
        <v>144</v>
      </c>
      <c r="D768">
        <v>100</v>
      </c>
      <c r="E768" t="s">
        <v>101</v>
      </c>
      <c r="F768" s="1">
        <v>39793.689432870371</v>
      </c>
      <c r="G768" s="1">
        <v>39793.746458333335</v>
      </c>
      <c r="H768">
        <v>4927</v>
      </c>
      <c r="I768" t="str">
        <f>テーブル1[[#This Row],[出発地緯度]]&amp;","&amp;テーブル1[[#This Row],[出発地経度]]</f>
        <v>35.3630751039343,139.554567810885</v>
      </c>
      <c r="J768" t="str">
        <f>テーブル1[[#This Row],[到着地緯度]]&amp;","&amp;テーブル1[[#This Row],[到着地経度]]</f>
        <v>35.4440778774011,139.636868645961</v>
      </c>
      <c r="M768" t="s">
        <v>82</v>
      </c>
      <c r="N768" t="s">
        <v>108</v>
      </c>
      <c r="O768" t="s">
        <v>82</v>
      </c>
      <c r="P768" t="s">
        <v>108</v>
      </c>
      <c r="Q768" t="s">
        <v>82</v>
      </c>
      <c r="R768" t="s">
        <v>102</v>
      </c>
      <c r="S768" t="s">
        <v>82</v>
      </c>
      <c r="AB768">
        <v>500</v>
      </c>
      <c r="AC768" s="1">
        <v>39793.710231481484</v>
      </c>
      <c r="AD768">
        <v>420</v>
      </c>
      <c r="AE768" s="1">
        <v>39793.718819444446</v>
      </c>
      <c r="AF768">
        <v>500</v>
      </c>
      <c r="AG768" s="1">
        <v>39793.723495370374</v>
      </c>
      <c r="AH768">
        <v>420</v>
      </c>
      <c r="AI768" s="1">
        <v>39793.726736111108</v>
      </c>
      <c r="AJ768">
        <v>220</v>
      </c>
      <c r="AK768" s="1">
        <v>39793.728263888886</v>
      </c>
      <c r="AL768">
        <v>420</v>
      </c>
      <c r="AM768" s="1">
        <v>39793.742627314816</v>
      </c>
      <c r="AN768" t="s">
        <v>84</v>
      </c>
      <c r="AP768" t="s">
        <v>84</v>
      </c>
      <c r="AR768" t="s">
        <v>84</v>
      </c>
      <c r="AT768" t="s">
        <v>84</v>
      </c>
      <c r="AV768" t="s">
        <v>84</v>
      </c>
      <c r="AX768" t="s">
        <v>84</v>
      </c>
      <c r="AZ768" t="s">
        <v>84</v>
      </c>
      <c r="BB768" t="s">
        <v>84</v>
      </c>
      <c r="BD768">
        <v>8181</v>
      </c>
      <c r="BE768" t="s">
        <v>84</v>
      </c>
      <c r="BF768" t="s">
        <v>84</v>
      </c>
      <c r="BH768" t="s">
        <v>84</v>
      </c>
      <c r="BI768" t="s">
        <v>84</v>
      </c>
      <c r="BJ768" t="s">
        <v>84</v>
      </c>
      <c r="BK768" t="s">
        <v>84</v>
      </c>
      <c r="BM768" t="s">
        <v>84</v>
      </c>
      <c r="BN768" t="s">
        <v>84</v>
      </c>
      <c r="BO768" t="s">
        <v>84</v>
      </c>
      <c r="BQ768">
        <v>0</v>
      </c>
      <c r="BR768">
        <v>1</v>
      </c>
      <c r="BS768">
        <v>1</v>
      </c>
      <c r="BT768">
        <v>1</v>
      </c>
      <c r="BU768">
        <v>420</v>
      </c>
      <c r="BV768">
        <f>IF(テーブル1[[#This Row],[出発地施設緯度.世界測地系.]]="NA",テーブル1[[#This Row],[Olat]],テーブル1[[#This Row],[出発地施設緯度.世界測地系.]])</f>
        <v>35.3630751039343</v>
      </c>
      <c r="BW768">
        <f>IF(テーブル1[[#This Row],[出発地施設経度.世界測地系.]]="NA",テーブル1[[#This Row],[Olon]],テーブル1[[#This Row],[出発地施設経度.世界測地系.]])</f>
        <v>139.554567810885</v>
      </c>
      <c r="BX768">
        <f>IF(テーブル1[[#This Row],[到着地施設緯度.世界測地系.]]="NA",テーブル1[[#This Row],[Dlat]],テーブル1[[#This Row],[到着地施設緯度.世界測地系.]])</f>
        <v>35.444077877401099</v>
      </c>
      <c r="BY768">
        <f>IF(テーブル1[[#This Row],[到着地施設経度.世界測地系.]]="NA",テーブル1[[#This Row],[Dlon]],テーブル1[[#This Row],[到着地施設経度.世界測地系.]])</f>
        <v>139.63686864596099</v>
      </c>
      <c r="BZ768" t="s">
        <v>84</v>
      </c>
      <c r="CA768" t="s">
        <v>84</v>
      </c>
      <c r="CB768" t="s">
        <v>84</v>
      </c>
      <c r="CC768" t="s">
        <v>84</v>
      </c>
      <c r="CD768">
        <v>35.3630751039343</v>
      </c>
      <c r="CE768">
        <v>139.554567810885</v>
      </c>
      <c r="CF768">
        <v>35.444077877401099</v>
      </c>
      <c r="CG768">
        <v>139.63686864596099</v>
      </c>
    </row>
    <row r="769" spans="1:85" x14ac:dyDescent="0.4">
      <c r="B769">
        <v>210781</v>
      </c>
      <c r="C769" t="s">
        <v>144</v>
      </c>
      <c r="D769">
        <v>100</v>
      </c>
      <c r="E769" t="s">
        <v>101</v>
      </c>
      <c r="F769" s="1">
        <v>39794.297314814816</v>
      </c>
      <c r="G769" s="1">
        <v>39794.326053240744</v>
      </c>
      <c r="H769">
        <v>2483</v>
      </c>
      <c r="I769" t="str">
        <f>テーブル1[[#This Row],[出発地緯度]]&amp;","&amp;テーブル1[[#This Row],[出発地経度]]</f>
        <v>35.3902674260272,139.567769662366</v>
      </c>
      <c r="J769" t="str">
        <f>テーブル1[[#This Row],[到着地緯度]]&amp;","&amp;テーブル1[[#This Row],[到着地経度]]</f>
        <v>35.4442871612965,139.637228206464</v>
      </c>
      <c r="M769" t="s">
        <v>82</v>
      </c>
      <c r="N769" t="s">
        <v>87</v>
      </c>
      <c r="O769" t="s">
        <v>82</v>
      </c>
      <c r="AB769">
        <v>200</v>
      </c>
      <c r="AC769" s="1">
        <v>39794.309155092589</v>
      </c>
      <c r="AD769">
        <v>420</v>
      </c>
      <c r="AE769" s="1">
        <v>39794.321782407409</v>
      </c>
      <c r="AF769" t="s">
        <v>84</v>
      </c>
      <c r="AH769" t="s">
        <v>84</v>
      </c>
      <c r="AJ769" t="s">
        <v>84</v>
      </c>
      <c r="AL769" t="s">
        <v>84</v>
      </c>
      <c r="AN769" t="s">
        <v>84</v>
      </c>
      <c r="AP769" t="s">
        <v>84</v>
      </c>
      <c r="AR769" t="s">
        <v>84</v>
      </c>
      <c r="AT769" t="s">
        <v>84</v>
      </c>
      <c r="AV769" t="s">
        <v>84</v>
      </c>
      <c r="AX769" t="s">
        <v>84</v>
      </c>
      <c r="AZ769" t="s">
        <v>84</v>
      </c>
      <c r="BB769" t="s">
        <v>84</v>
      </c>
      <c r="BD769">
        <v>8322</v>
      </c>
      <c r="BE769" t="s">
        <v>84</v>
      </c>
      <c r="BF769" t="s">
        <v>84</v>
      </c>
      <c r="BH769" t="s">
        <v>84</v>
      </c>
      <c r="BI769" t="s">
        <v>84</v>
      </c>
      <c r="BJ769" t="s">
        <v>84</v>
      </c>
      <c r="BK769" t="s">
        <v>84</v>
      </c>
      <c r="BM769" t="s">
        <v>84</v>
      </c>
      <c r="BN769" t="s">
        <v>84</v>
      </c>
      <c r="BO769" t="s">
        <v>84</v>
      </c>
      <c r="BQ769">
        <v>0</v>
      </c>
      <c r="BR769">
        <v>1</v>
      </c>
      <c r="BS769">
        <v>1</v>
      </c>
      <c r="BT769">
        <v>1</v>
      </c>
      <c r="BU769">
        <v>420</v>
      </c>
      <c r="BV769">
        <f>IF(テーブル1[[#This Row],[出発地施設緯度.世界測地系.]]="NA",テーブル1[[#This Row],[Olat]],テーブル1[[#This Row],[出発地施設緯度.世界測地系.]])</f>
        <v>35.390267426027201</v>
      </c>
      <c r="BW769">
        <f>IF(テーブル1[[#This Row],[出発地施設経度.世界測地系.]]="NA",テーブル1[[#This Row],[Olon]],テーブル1[[#This Row],[出発地施設経度.世界測地系.]])</f>
        <v>139.567769662366</v>
      </c>
      <c r="BX769">
        <f>IF(テーブル1[[#This Row],[到着地施設緯度.世界測地系.]]="NA",テーブル1[[#This Row],[Dlat]],テーブル1[[#This Row],[到着地施設緯度.世界測地系.]])</f>
        <v>35.444287161296501</v>
      </c>
      <c r="BY769">
        <f>IF(テーブル1[[#This Row],[到着地施設経度.世界測地系.]]="NA",テーブル1[[#This Row],[Dlon]],テーブル1[[#This Row],[到着地施設経度.世界測地系.]])</f>
        <v>139.63722820646399</v>
      </c>
      <c r="BZ769" t="s">
        <v>84</v>
      </c>
      <c r="CA769" t="s">
        <v>84</v>
      </c>
      <c r="CB769" t="s">
        <v>84</v>
      </c>
      <c r="CC769" t="s">
        <v>84</v>
      </c>
      <c r="CD769">
        <v>35.390267426027201</v>
      </c>
      <c r="CE769">
        <v>139.567769662366</v>
      </c>
      <c r="CF769">
        <v>35.444287161296501</v>
      </c>
      <c r="CG769">
        <v>139.63722820646399</v>
      </c>
    </row>
    <row r="770" spans="1:85" x14ac:dyDescent="0.4">
      <c r="B770">
        <v>212364</v>
      </c>
      <c r="C770" t="s">
        <v>144</v>
      </c>
      <c r="D770">
        <v>100</v>
      </c>
      <c r="E770" t="s">
        <v>101</v>
      </c>
      <c r="F770" s="1">
        <v>39797.300925925927</v>
      </c>
      <c r="G770" s="1">
        <v>39797.329710648148</v>
      </c>
      <c r="H770">
        <v>2487</v>
      </c>
      <c r="I770" t="str">
        <f>テーブル1[[#This Row],[出発地緯度]]&amp;","&amp;テーブル1[[#This Row],[出発地経度]]</f>
        <v>35.3903586128993,139.567576474211</v>
      </c>
      <c r="J770" t="str">
        <f>テーブル1[[#This Row],[到着地緯度]]&amp;","&amp;テーブル1[[#This Row],[到着地経度]]</f>
        <v>35.4439759026462,139.637689482487</v>
      </c>
      <c r="M770" t="s">
        <v>82</v>
      </c>
      <c r="N770" t="s">
        <v>87</v>
      </c>
      <c r="O770" t="s">
        <v>82</v>
      </c>
      <c r="AB770">
        <v>200</v>
      </c>
      <c r="AC770" s="1">
        <v>39797.318206018521</v>
      </c>
      <c r="AD770">
        <v>420</v>
      </c>
      <c r="AE770" s="1">
        <v>39797.325069444443</v>
      </c>
      <c r="AF770" t="s">
        <v>84</v>
      </c>
      <c r="AH770" t="s">
        <v>84</v>
      </c>
      <c r="AJ770" t="s">
        <v>84</v>
      </c>
      <c r="AL770" t="s">
        <v>84</v>
      </c>
      <c r="AN770" t="s">
        <v>84</v>
      </c>
      <c r="AP770" t="s">
        <v>84</v>
      </c>
      <c r="AR770" t="s">
        <v>84</v>
      </c>
      <c r="AT770" t="s">
        <v>84</v>
      </c>
      <c r="AV770" t="s">
        <v>84</v>
      </c>
      <c r="AX770" t="s">
        <v>84</v>
      </c>
      <c r="AZ770" t="s">
        <v>84</v>
      </c>
      <c r="BB770" t="s">
        <v>84</v>
      </c>
      <c r="BD770">
        <v>9137</v>
      </c>
      <c r="BE770" t="s">
        <v>84</v>
      </c>
      <c r="BF770" t="s">
        <v>84</v>
      </c>
      <c r="BH770" t="s">
        <v>84</v>
      </c>
      <c r="BI770" t="s">
        <v>84</v>
      </c>
      <c r="BJ770" t="s">
        <v>84</v>
      </c>
      <c r="BK770" t="s">
        <v>84</v>
      </c>
      <c r="BM770" t="s">
        <v>84</v>
      </c>
      <c r="BN770" t="s">
        <v>84</v>
      </c>
      <c r="BO770" t="s">
        <v>84</v>
      </c>
      <c r="BQ770">
        <v>0</v>
      </c>
      <c r="BR770">
        <v>1</v>
      </c>
      <c r="BS770">
        <v>1</v>
      </c>
      <c r="BT770">
        <v>1</v>
      </c>
      <c r="BU770">
        <v>420</v>
      </c>
      <c r="BV770">
        <f>IF(テーブル1[[#This Row],[出発地施設緯度.世界測地系.]]="NA",テーブル1[[#This Row],[Olat]],テーブル1[[#This Row],[出発地施設緯度.世界測地系.]])</f>
        <v>35.390358612899298</v>
      </c>
      <c r="BW770">
        <f>IF(テーブル1[[#This Row],[出発地施設経度.世界測地系.]]="NA",テーブル1[[#This Row],[Olon]],テーブル1[[#This Row],[出発地施設経度.世界測地系.]])</f>
        <v>139.56757647421099</v>
      </c>
      <c r="BX770">
        <f>IF(テーブル1[[#This Row],[到着地施設緯度.世界測地系.]]="NA",テーブル1[[#This Row],[Dlat]],テーブル1[[#This Row],[到着地施設緯度.世界測地系.]])</f>
        <v>35.443975902646201</v>
      </c>
      <c r="BY770">
        <f>IF(テーブル1[[#This Row],[到着地施設経度.世界測地系.]]="NA",テーブル1[[#This Row],[Dlon]],テーブル1[[#This Row],[到着地施設経度.世界測地系.]])</f>
        <v>139.63768948248699</v>
      </c>
      <c r="BZ770" t="s">
        <v>84</v>
      </c>
      <c r="CA770" t="s">
        <v>84</v>
      </c>
      <c r="CB770" t="s">
        <v>84</v>
      </c>
      <c r="CC770" t="s">
        <v>84</v>
      </c>
      <c r="CD770">
        <v>35.390358612899298</v>
      </c>
      <c r="CE770">
        <v>139.56757647421099</v>
      </c>
      <c r="CF770">
        <v>35.443975902646201</v>
      </c>
      <c r="CG770">
        <v>139.63768948248699</v>
      </c>
    </row>
    <row r="771" spans="1:85" x14ac:dyDescent="0.4">
      <c r="B771">
        <v>223324</v>
      </c>
      <c r="C771" t="s">
        <v>144</v>
      </c>
      <c r="D771">
        <v>100</v>
      </c>
      <c r="E771" t="s">
        <v>101</v>
      </c>
      <c r="F771" s="1">
        <v>39798.302430555559</v>
      </c>
      <c r="G771" s="1">
        <v>39798.331712962965</v>
      </c>
      <c r="H771">
        <v>2530</v>
      </c>
      <c r="I771" t="str">
        <f>テーブル1[[#This Row],[出発地緯度]]&amp;","&amp;テーブル1[[#This Row],[出発地経度]]</f>
        <v>35.3905999923312,139.567877038135</v>
      </c>
      <c r="J771" t="str">
        <f>テーブル1[[#This Row],[到着地緯度]]&amp;","&amp;テーブル1[[#This Row],[到着地経度]]</f>
        <v>35.443975897868,139.637415905208</v>
      </c>
      <c r="M771" t="s">
        <v>82</v>
      </c>
      <c r="N771" t="s">
        <v>87</v>
      </c>
      <c r="O771" t="s">
        <v>82</v>
      </c>
      <c r="AB771">
        <v>200</v>
      </c>
      <c r="AC771" s="1">
        <v>39798.316851851851</v>
      </c>
      <c r="AD771">
        <v>420</v>
      </c>
      <c r="AE771" s="1">
        <v>39798.3278587963</v>
      </c>
      <c r="AF771" t="s">
        <v>84</v>
      </c>
      <c r="AH771" t="s">
        <v>84</v>
      </c>
      <c r="AJ771" t="s">
        <v>84</v>
      </c>
      <c r="AL771" t="s">
        <v>84</v>
      </c>
      <c r="AN771" t="s">
        <v>84</v>
      </c>
      <c r="AP771" t="s">
        <v>84</v>
      </c>
      <c r="AR771" t="s">
        <v>84</v>
      </c>
      <c r="AT771" t="s">
        <v>84</v>
      </c>
      <c r="AV771" t="s">
        <v>84</v>
      </c>
      <c r="AX771" t="s">
        <v>84</v>
      </c>
      <c r="AZ771" t="s">
        <v>84</v>
      </c>
      <c r="BB771" t="s">
        <v>84</v>
      </c>
      <c r="BD771">
        <v>9398</v>
      </c>
      <c r="BE771" t="s">
        <v>84</v>
      </c>
      <c r="BF771" t="s">
        <v>84</v>
      </c>
      <c r="BH771" t="s">
        <v>84</v>
      </c>
      <c r="BI771" t="s">
        <v>84</v>
      </c>
      <c r="BJ771" t="s">
        <v>84</v>
      </c>
      <c r="BK771" t="s">
        <v>84</v>
      </c>
      <c r="BM771" t="s">
        <v>84</v>
      </c>
      <c r="BN771" t="s">
        <v>84</v>
      </c>
      <c r="BO771" t="s">
        <v>84</v>
      </c>
      <c r="BQ771">
        <v>0</v>
      </c>
      <c r="BR771">
        <v>1</v>
      </c>
      <c r="BS771">
        <v>1</v>
      </c>
      <c r="BT771">
        <v>1</v>
      </c>
      <c r="BU771">
        <v>420</v>
      </c>
      <c r="BV771">
        <f>IF(テーブル1[[#This Row],[出発地施設緯度.世界測地系.]]="NA",テーブル1[[#This Row],[Olat]],テーブル1[[#This Row],[出発地施設緯度.世界測地系.]])</f>
        <v>35.390599992331197</v>
      </c>
      <c r="BW771">
        <f>IF(テーブル1[[#This Row],[出発地施設経度.世界測地系.]]="NA",テーブル1[[#This Row],[Olon]],テーブル1[[#This Row],[出発地施設経度.世界測地系.]])</f>
        <v>139.56787703813501</v>
      </c>
      <c r="BX771">
        <f>IF(テーブル1[[#This Row],[到着地施設緯度.世界測地系.]]="NA",テーブル1[[#This Row],[Dlat]],テーブル1[[#This Row],[到着地施設緯度.世界測地系.]])</f>
        <v>35.443975897868</v>
      </c>
      <c r="BY771">
        <f>IF(テーブル1[[#This Row],[到着地施設経度.世界測地系.]]="NA",テーブル1[[#This Row],[Dlon]],テーブル1[[#This Row],[到着地施設経度.世界測地系.]])</f>
        <v>139.637415905208</v>
      </c>
      <c r="BZ771" t="s">
        <v>84</v>
      </c>
      <c r="CA771" t="s">
        <v>84</v>
      </c>
      <c r="CB771" t="s">
        <v>84</v>
      </c>
      <c r="CC771" t="s">
        <v>84</v>
      </c>
      <c r="CD771">
        <v>35.390599992331197</v>
      </c>
      <c r="CE771">
        <v>139.56787703813501</v>
      </c>
      <c r="CF771">
        <v>35.443975897868</v>
      </c>
      <c r="CG771">
        <v>139.637415905208</v>
      </c>
    </row>
    <row r="772" spans="1:85" x14ac:dyDescent="0.4">
      <c r="B772">
        <v>223899</v>
      </c>
      <c r="C772" t="s">
        <v>144</v>
      </c>
      <c r="D772">
        <v>100</v>
      </c>
      <c r="E772" t="s">
        <v>101</v>
      </c>
      <c r="F772" s="1">
        <v>39799.30028935185</v>
      </c>
      <c r="G772" s="1">
        <v>39799.637245370373</v>
      </c>
      <c r="H772">
        <v>29113</v>
      </c>
      <c r="I772" t="str">
        <f>テーブル1[[#This Row],[出発地緯度]]&amp;","&amp;テーブル1[[#This Row],[出発地経度]]</f>
        <v>35.3904068059647,139.567474580454</v>
      </c>
      <c r="J772" t="str">
        <f>テーブル1[[#This Row],[到着地緯度]]&amp;","&amp;テーブル1[[#This Row],[到着地経度]]</f>
        <v>35.4429299137774,139.63764663421</v>
      </c>
      <c r="M772" t="s">
        <v>82</v>
      </c>
      <c r="N772" t="s">
        <v>87</v>
      </c>
      <c r="O772" t="s">
        <v>82</v>
      </c>
      <c r="AB772">
        <v>200</v>
      </c>
      <c r="AC772" s="1">
        <v>39799.317685185182</v>
      </c>
      <c r="AD772">
        <v>420</v>
      </c>
      <c r="AE772" s="1">
        <v>39799.324849537035</v>
      </c>
      <c r="AF772" t="s">
        <v>84</v>
      </c>
      <c r="AH772" t="s">
        <v>84</v>
      </c>
      <c r="AJ772" t="s">
        <v>84</v>
      </c>
      <c r="AL772" t="s">
        <v>84</v>
      </c>
      <c r="AN772" t="s">
        <v>84</v>
      </c>
      <c r="AP772" t="s">
        <v>84</v>
      </c>
      <c r="AR772" t="s">
        <v>84</v>
      </c>
      <c r="AT772" t="s">
        <v>84</v>
      </c>
      <c r="AV772" t="s">
        <v>84</v>
      </c>
      <c r="AX772" t="s">
        <v>84</v>
      </c>
      <c r="AZ772" t="s">
        <v>84</v>
      </c>
      <c r="BB772" t="s">
        <v>84</v>
      </c>
      <c r="BD772">
        <v>9731</v>
      </c>
      <c r="BE772" t="s">
        <v>84</v>
      </c>
      <c r="BF772" t="s">
        <v>84</v>
      </c>
      <c r="BH772" t="s">
        <v>84</v>
      </c>
      <c r="BI772" t="s">
        <v>84</v>
      </c>
      <c r="BJ772" t="s">
        <v>84</v>
      </c>
      <c r="BK772" t="s">
        <v>84</v>
      </c>
      <c r="BM772" t="s">
        <v>84</v>
      </c>
      <c r="BN772" t="s">
        <v>84</v>
      </c>
      <c r="BO772" t="s">
        <v>84</v>
      </c>
      <c r="BQ772">
        <v>0</v>
      </c>
      <c r="BR772">
        <v>1</v>
      </c>
      <c r="BS772">
        <v>1</v>
      </c>
      <c r="BT772">
        <v>1</v>
      </c>
      <c r="BU772">
        <v>420</v>
      </c>
      <c r="BV772">
        <f>IF(テーブル1[[#This Row],[出発地施設緯度.世界測地系.]]="NA",テーブル1[[#This Row],[Olat]],テーブル1[[#This Row],[出発地施設緯度.世界測地系.]])</f>
        <v>35.390406805964702</v>
      </c>
      <c r="BW772">
        <f>IF(テーブル1[[#This Row],[出発地施設経度.世界測地系.]]="NA",テーブル1[[#This Row],[Olon]],テーブル1[[#This Row],[出発地施設経度.世界測地系.]])</f>
        <v>139.56747458045399</v>
      </c>
      <c r="BX772">
        <f>IF(テーブル1[[#This Row],[到着地施設緯度.世界測地系.]]="NA",テーブル1[[#This Row],[Dlat]],テーブル1[[#This Row],[到着地施設緯度.世界測地系.]])</f>
        <v>35.442929913777398</v>
      </c>
      <c r="BY772">
        <f>IF(テーブル1[[#This Row],[到着地施設経度.世界測地系.]]="NA",テーブル1[[#This Row],[Dlon]],テーブル1[[#This Row],[到着地施設経度.世界測地系.]])</f>
        <v>139.63764663421</v>
      </c>
      <c r="BZ772" t="s">
        <v>84</v>
      </c>
      <c r="CA772" t="s">
        <v>84</v>
      </c>
      <c r="CB772" t="s">
        <v>84</v>
      </c>
      <c r="CC772" t="s">
        <v>84</v>
      </c>
      <c r="CD772">
        <v>35.390406805964702</v>
      </c>
      <c r="CE772">
        <v>139.56747458045399</v>
      </c>
      <c r="CF772">
        <v>35.442929913777398</v>
      </c>
      <c r="CG772">
        <v>139.63764663421</v>
      </c>
    </row>
    <row r="773" spans="1:85" x14ac:dyDescent="0.4">
      <c r="B773">
        <v>224463</v>
      </c>
      <c r="C773" t="s">
        <v>144</v>
      </c>
      <c r="D773">
        <v>100</v>
      </c>
      <c r="E773" t="s">
        <v>101</v>
      </c>
      <c r="F773" s="1">
        <v>39800.841354166667</v>
      </c>
      <c r="G773" s="1">
        <v>39801.331712962965</v>
      </c>
      <c r="H773">
        <v>42367</v>
      </c>
      <c r="I773" t="str">
        <f>テーブル1[[#This Row],[出発地緯度]]&amp;","&amp;テーブル1[[#This Row],[出発地経度]]</f>
        <v>35.4455799090619,139.636428913317</v>
      </c>
      <c r="J773" t="str">
        <f>テーブル1[[#This Row],[到着地緯度]]&amp;","&amp;テーブル1[[#This Row],[到着地経度]]</f>
        <v>35.435247993802,139.618087912272</v>
      </c>
      <c r="M773" t="s">
        <v>82</v>
      </c>
      <c r="N773" t="s">
        <v>87</v>
      </c>
      <c r="O773" t="s">
        <v>82</v>
      </c>
      <c r="P773" t="s">
        <v>82</v>
      </c>
      <c r="Q773" t="s">
        <v>87</v>
      </c>
      <c r="R773" t="s">
        <v>82</v>
      </c>
      <c r="AB773">
        <v>200</v>
      </c>
      <c r="AC773" s="1">
        <v>39800.843784722223</v>
      </c>
      <c r="AD773">
        <v>420</v>
      </c>
      <c r="AE773" s="1">
        <v>39800.856099537035</v>
      </c>
      <c r="AF773">
        <v>420</v>
      </c>
      <c r="AG773" s="1">
        <v>39801.302175925928</v>
      </c>
      <c r="AH773">
        <v>200</v>
      </c>
      <c r="AI773" s="1">
        <v>39801.314467592594</v>
      </c>
      <c r="AJ773">
        <v>420</v>
      </c>
      <c r="AK773" s="1">
        <v>39801.327766203707</v>
      </c>
      <c r="AL773" t="s">
        <v>84</v>
      </c>
      <c r="AN773" t="s">
        <v>84</v>
      </c>
      <c r="AP773" t="s">
        <v>84</v>
      </c>
      <c r="AR773" t="s">
        <v>84</v>
      </c>
      <c r="AT773" t="s">
        <v>84</v>
      </c>
      <c r="AV773" t="s">
        <v>84</v>
      </c>
      <c r="AX773" t="s">
        <v>84</v>
      </c>
      <c r="AZ773" t="s">
        <v>84</v>
      </c>
      <c r="BB773" t="s">
        <v>84</v>
      </c>
      <c r="BD773">
        <v>10177</v>
      </c>
      <c r="BE773" t="s">
        <v>84</v>
      </c>
      <c r="BF773" t="s">
        <v>84</v>
      </c>
      <c r="BH773" t="s">
        <v>84</v>
      </c>
      <c r="BI773" t="s">
        <v>84</v>
      </c>
      <c r="BJ773" t="s">
        <v>84</v>
      </c>
      <c r="BK773" t="s">
        <v>84</v>
      </c>
      <c r="BM773" t="s">
        <v>84</v>
      </c>
      <c r="BN773" t="s">
        <v>84</v>
      </c>
      <c r="BO773" t="s">
        <v>84</v>
      </c>
      <c r="BQ773">
        <v>0</v>
      </c>
      <c r="BR773">
        <v>1</v>
      </c>
      <c r="BS773">
        <v>1</v>
      </c>
      <c r="BT773">
        <v>1</v>
      </c>
      <c r="BU773">
        <v>420</v>
      </c>
      <c r="BV773">
        <f>IF(テーブル1[[#This Row],[出発地施設緯度.世界測地系.]]="NA",テーブル1[[#This Row],[Olat]],テーブル1[[#This Row],[出発地施設緯度.世界測地系.]])</f>
        <v>35.445579909061898</v>
      </c>
      <c r="BW773">
        <f>IF(テーブル1[[#This Row],[出発地施設経度.世界測地系.]]="NA",テーブル1[[#This Row],[Olon]],テーブル1[[#This Row],[出発地施設経度.世界測地系.]])</f>
        <v>139.63642891331699</v>
      </c>
      <c r="BX773">
        <f>IF(テーブル1[[#This Row],[到着地施設緯度.世界測地系.]]="NA",テーブル1[[#This Row],[Dlat]],テーブル1[[#This Row],[到着地施設緯度.世界測地系.]])</f>
        <v>35.435247993802001</v>
      </c>
      <c r="BY773">
        <f>IF(テーブル1[[#This Row],[到着地施設経度.世界測地系.]]="NA",テーブル1[[#This Row],[Dlon]],テーブル1[[#This Row],[到着地施設経度.世界測地系.]])</f>
        <v>139.61808791227199</v>
      </c>
      <c r="BZ773" t="s">
        <v>84</v>
      </c>
      <c r="CA773" t="s">
        <v>84</v>
      </c>
      <c r="CB773" t="s">
        <v>84</v>
      </c>
      <c r="CC773" t="s">
        <v>84</v>
      </c>
      <c r="CD773">
        <v>35.445579909061898</v>
      </c>
      <c r="CE773">
        <v>139.63642891331699</v>
      </c>
      <c r="CF773">
        <v>35.435247993802001</v>
      </c>
      <c r="CG773">
        <v>139.61808791227199</v>
      </c>
    </row>
    <row r="774" spans="1:85" x14ac:dyDescent="0.4">
      <c r="B774">
        <v>224463</v>
      </c>
      <c r="C774" t="s">
        <v>144</v>
      </c>
      <c r="D774">
        <v>100</v>
      </c>
      <c r="E774" t="s">
        <v>101</v>
      </c>
      <c r="F774" s="1">
        <v>39800.841354166667</v>
      </c>
      <c r="G774" s="1">
        <v>39801.331712962965</v>
      </c>
      <c r="H774">
        <v>42367</v>
      </c>
      <c r="I774" t="str">
        <f>テーブル1[[#This Row],[出発地緯度]]&amp;","&amp;テーブル1[[#This Row],[出発地経度]]</f>
        <v>35.401505815977,139.573037507385</v>
      </c>
      <c r="J774" t="str">
        <f>テーブル1[[#This Row],[到着地緯度]]&amp;","&amp;テーブル1[[#This Row],[到着地経度]]</f>
        <v>35.390009939889,139.56698653926</v>
      </c>
      <c r="M774" t="s">
        <v>82</v>
      </c>
      <c r="N774" t="s">
        <v>87</v>
      </c>
      <c r="O774" t="s">
        <v>82</v>
      </c>
      <c r="P774" t="s">
        <v>82</v>
      </c>
      <c r="Q774" t="s">
        <v>87</v>
      </c>
      <c r="R774" t="s">
        <v>82</v>
      </c>
      <c r="AB774">
        <v>200</v>
      </c>
      <c r="AC774" s="1">
        <v>39800.843784722223</v>
      </c>
      <c r="AD774">
        <v>420</v>
      </c>
      <c r="AE774" s="1">
        <v>39800.856099537035</v>
      </c>
      <c r="AF774">
        <v>420</v>
      </c>
      <c r="AG774" s="1">
        <v>39801.302175925928</v>
      </c>
      <c r="AH774">
        <v>200</v>
      </c>
      <c r="AI774" s="1">
        <v>39801.314467592594</v>
      </c>
      <c r="AJ774">
        <v>420</v>
      </c>
      <c r="AK774" s="1">
        <v>39801.327766203707</v>
      </c>
      <c r="AL774" t="s">
        <v>84</v>
      </c>
      <c r="AN774" t="s">
        <v>84</v>
      </c>
      <c r="AP774" t="s">
        <v>84</v>
      </c>
      <c r="AR774" t="s">
        <v>84</v>
      </c>
      <c r="AT774" t="s">
        <v>84</v>
      </c>
      <c r="AV774" t="s">
        <v>84</v>
      </c>
      <c r="AX774" t="s">
        <v>84</v>
      </c>
      <c r="AZ774" t="s">
        <v>84</v>
      </c>
      <c r="BB774" t="s">
        <v>84</v>
      </c>
      <c r="BD774">
        <v>10178</v>
      </c>
      <c r="BE774" t="s">
        <v>84</v>
      </c>
      <c r="BF774" t="s">
        <v>84</v>
      </c>
      <c r="BH774" t="s">
        <v>84</v>
      </c>
      <c r="BI774" t="s">
        <v>84</v>
      </c>
      <c r="BJ774" t="s">
        <v>84</v>
      </c>
      <c r="BK774" t="s">
        <v>84</v>
      </c>
      <c r="BM774" t="s">
        <v>84</v>
      </c>
      <c r="BN774" t="s">
        <v>84</v>
      </c>
      <c r="BO774" t="s">
        <v>84</v>
      </c>
      <c r="BQ774">
        <v>0</v>
      </c>
      <c r="BR774">
        <v>1</v>
      </c>
      <c r="BS774">
        <v>1</v>
      </c>
      <c r="BT774">
        <v>1</v>
      </c>
      <c r="BU774">
        <v>420</v>
      </c>
      <c r="BV774">
        <f>IF(テーブル1[[#This Row],[出発地施設緯度.世界測地系.]]="NA",テーブル1[[#This Row],[Olat]],テーブル1[[#This Row],[出発地施設緯度.世界測地系.]])</f>
        <v>35.401505815977004</v>
      </c>
      <c r="BW774">
        <f>IF(テーブル1[[#This Row],[出発地施設経度.世界測地系.]]="NA",テーブル1[[#This Row],[Olon]],テーブル1[[#This Row],[出発地施設経度.世界測地系.]])</f>
        <v>139.57303750738501</v>
      </c>
      <c r="BX774">
        <f>IF(テーブル1[[#This Row],[到着地施設緯度.世界測地系.]]="NA",テーブル1[[#This Row],[Dlat]],テーブル1[[#This Row],[到着地施設緯度.世界測地系.]])</f>
        <v>35.390009939888998</v>
      </c>
      <c r="BY774">
        <f>IF(テーブル1[[#This Row],[到着地施設経度.世界測地系.]]="NA",テーブル1[[#This Row],[Dlon]],テーブル1[[#This Row],[到着地施設経度.世界測地系.]])</f>
        <v>139.56698653926</v>
      </c>
      <c r="BZ774" t="s">
        <v>84</v>
      </c>
      <c r="CA774" t="s">
        <v>84</v>
      </c>
      <c r="CB774" t="s">
        <v>84</v>
      </c>
      <c r="CC774" t="s">
        <v>84</v>
      </c>
      <c r="CD774">
        <v>35.401505815977004</v>
      </c>
      <c r="CE774">
        <v>139.57303750738501</v>
      </c>
      <c r="CF774">
        <v>35.390009939888998</v>
      </c>
      <c r="CG774">
        <v>139.56698653926</v>
      </c>
    </row>
    <row r="775" spans="1:85" x14ac:dyDescent="0.4">
      <c r="B775">
        <v>224463</v>
      </c>
      <c r="C775" t="s">
        <v>144</v>
      </c>
      <c r="D775">
        <v>100</v>
      </c>
      <c r="E775" t="s">
        <v>101</v>
      </c>
      <c r="F775" s="1">
        <v>39800.841354166667</v>
      </c>
      <c r="G775" s="1">
        <v>39801.331712962965</v>
      </c>
      <c r="H775">
        <v>42367</v>
      </c>
      <c r="I775" t="str">
        <f>テーブル1[[#This Row],[出発地緯度]]&amp;","&amp;テーブル1[[#This Row],[出発地経度]]</f>
        <v>35.390278123945,139.567715966333</v>
      </c>
      <c r="J775" t="str">
        <f>テーブル1[[#This Row],[到着地緯度]]&amp;","&amp;テーブル1[[#This Row],[到着地経度]]</f>
        <v>35.4442281692918,139.637324701166</v>
      </c>
      <c r="M775" t="s">
        <v>82</v>
      </c>
      <c r="N775" t="s">
        <v>87</v>
      </c>
      <c r="O775" t="s">
        <v>82</v>
      </c>
      <c r="P775" t="s">
        <v>82</v>
      </c>
      <c r="Q775" t="s">
        <v>87</v>
      </c>
      <c r="R775" t="s">
        <v>82</v>
      </c>
      <c r="AB775">
        <v>200</v>
      </c>
      <c r="AC775" s="1">
        <v>39800.843784722223</v>
      </c>
      <c r="AD775">
        <v>420</v>
      </c>
      <c r="AE775" s="1">
        <v>39800.856099537035</v>
      </c>
      <c r="AF775">
        <v>420</v>
      </c>
      <c r="AG775" s="1">
        <v>39801.302175925928</v>
      </c>
      <c r="AH775">
        <v>200</v>
      </c>
      <c r="AI775" s="1">
        <v>39801.314467592594</v>
      </c>
      <c r="AJ775">
        <v>420</v>
      </c>
      <c r="AK775" s="1">
        <v>39801.327766203707</v>
      </c>
      <c r="AL775" t="s">
        <v>84</v>
      </c>
      <c r="AN775" t="s">
        <v>84</v>
      </c>
      <c r="AP775" t="s">
        <v>84</v>
      </c>
      <c r="AR775" t="s">
        <v>84</v>
      </c>
      <c r="AT775" t="s">
        <v>84</v>
      </c>
      <c r="AV775" t="s">
        <v>84</v>
      </c>
      <c r="AX775" t="s">
        <v>84</v>
      </c>
      <c r="AZ775" t="s">
        <v>84</v>
      </c>
      <c r="BB775" t="s">
        <v>84</v>
      </c>
      <c r="BD775">
        <v>10179</v>
      </c>
      <c r="BE775" t="s">
        <v>84</v>
      </c>
      <c r="BF775" t="s">
        <v>84</v>
      </c>
      <c r="BH775" t="s">
        <v>84</v>
      </c>
      <c r="BI775" t="s">
        <v>84</v>
      </c>
      <c r="BJ775" t="s">
        <v>84</v>
      </c>
      <c r="BK775" t="s">
        <v>84</v>
      </c>
      <c r="BM775" t="s">
        <v>84</v>
      </c>
      <c r="BN775" t="s">
        <v>84</v>
      </c>
      <c r="BO775" t="s">
        <v>84</v>
      </c>
      <c r="BQ775">
        <v>0</v>
      </c>
      <c r="BR775">
        <v>1</v>
      </c>
      <c r="BS775">
        <v>1</v>
      </c>
      <c r="BT775">
        <v>1</v>
      </c>
      <c r="BU775">
        <v>420</v>
      </c>
      <c r="BV775">
        <f>IF(テーブル1[[#This Row],[出発地施設緯度.世界測地系.]]="NA",テーブル1[[#This Row],[Olat]],テーブル1[[#This Row],[出発地施設緯度.世界測地系.]])</f>
        <v>35.390278123945002</v>
      </c>
      <c r="BW775">
        <f>IF(テーブル1[[#This Row],[出発地施設経度.世界測地系.]]="NA",テーブル1[[#This Row],[Olon]],テーブル1[[#This Row],[出発地施設経度.世界測地系.]])</f>
        <v>139.567715966333</v>
      </c>
      <c r="BX775">
        <f>IF(テーブル1[[#This Row],[到着地施設緯度.世界測地系.]]="NA",テーブル1[[#This Row],[Dlat]],テーブル1[[#This Row],[到着地施設緯度.世界測地系.]])</f>
        <v>35.444228169291797</v>
      </c>
      <c r="BY775">
        <f>IF(テーブル1[[#This Row],[到着地施設経度.世界測地系.]]="NA",テーブル1[[#This Row],[Dlon]],テーブル1[[#This Row],[到着地施設経度.世界測地系.]])</f>
        <v>139.63732470116599</v>
      </c>
      <c r="BZ775" t="s">
        <v>84</v>
      </c>
      <c r="CA775" t="s">
        <v>84</v>
      </c>
      <c r="CB775" t="s">
        <v>84</v>
      </c>
      <c r="CC775" t="s">
        <v>84</v>
      </c>
      <c r="CD775">
        <v>35.390278123945002</v>
      </c>
      <c r="CE775">
        <v>139.567715966333</v>
      </c>
      <c r="CF775">
        <v>35.444228169291797</v>
      </c>
      <c r="CG775">
        <v>139.63732470116599</v>
      </c>
    </row>
    <row r="776" spans="1:85" x14ac:dyDescent="0.4">
      <c r="B776">
        <v>224559</v>
      </c>
      <c r="C776" t="s">
        <v>144</v>
      </c>
      <c r="D776">
        <v>100</v>
      </c>
      <c r="E776" t="s">
        <v>101</v>
      </c>
      <c r="F776" s="1">
        <v>39801.476793981485</v>
      </c>
      <c r="G776" s="1">
        <v>39801.507662037038</v>
      </c>
      <c r="H776">
        <v>2667</v>
      </c>
      <c r="I776" t="str">
        <f>テーブル1[[#This Row],[出発地緯度]]&amp;","&amp;テーブル1[[#This Row],[出発地経度]]</f>
        <v>35.3914475276383,139.540738352952</v>
      </c>
      <c r="J776" t="str">
        <f>テーブル1[[#This Row],[到着地緯度]]&amp;","&amp;テーブル1[[#This Row],[到着地経度]]</f>
        <v>35.4438954977523,139.636916950348</v>
      </c>
      <c r="M776" t="s">
        <v>82</v>
      </c>
      <c r="N776" t="s">
        <v>100</v>
      </c>
      <c r="O776" t="s">
        <v>102</v>
      </c>
      <c r="P776" t="s">
        <v>82</v>
      </c>
      <c r="AB776">
        <v>240</v>
      </c>
      <c r="AC776" s="1">
        <v>39801.4768287037</v>
      </c>
      <c r="AD776">
        <v>220</v>
      </c>
      <c r="AE776" s="1">
        <v>39801.484872685185</v>
      </c>
      <c r="AF776">
        <v>420</v>
      </c>
      <c r="AG776" s="1">
        <v>39801.503738425927</v>
      </c>
      <c r="AH776" t="s">
        <v>84</v>
      </c>
      <c r="AJ776" t="s">
        <v>84</v>
      </c>
      <c r="AL776" t="s">
        <v>84</v>
      </c>
      <c r="AN776" t="s">
        <v>84</v>
      </c>
      <c r="AP776" t="s">
        <v>84</v>
      </c>
      <c r="AR776" t="s">
        <v>84</v>
      </c>
      <c r="AT776" t="s">
        <v>84</v>
      </c>
      <c r="AV776" t="s">
        <v>84</v>
      </c>
      <c r="AX776" t="s">
        <v>84</v>
      </c>
      <c r="AZ776" t="s">
        <v>84</v>
      </c>
      <c r="BB776" t="s">
        <v>84</v>
      </c>
      <c r="BD776">
        <v>10251</v>
      </c>
      <c r="BE776" t="s">
        <v>84</v>
      </c>
      <c r="BF776" t="s">
        <v>84</v>
      </c>
      <c r="BH776" t="s">
        <v>84</v>
      </c>
      <c r="BI776" t="s">
        <v>84</v>
      </c>
      <c r="BJ776" t="s">
        <v>84</v>
      </c>
      <c r="BK776" t="s">
        <v>84</v>
      </c>
      <c r="BM776" t="s">
        <v>84</v>
      </c>
      <c r="BN776" t="s">
        <v>84</v>
      </c>
      <c r="BO776" t="s">
        <v>84</v>
      </c>
      <c r="BQ776">
        <v>0</v>
      </c>
      <c r="BR776">
        <v>1</v>
      </c>
      <c r="BS776">
        <v>1</v>
      </c>
      <c r="BT776">
        <v>1</v>
      </c>
      <c r="BU776">
        <v>420</v>
      </c>
      <c r="BV776">
        <f>IF(テーブル1[[#This Row],[出発地施設緯度.世界測地系.]]="NA",テーブル1[[#This Row],[Olat]],テーブル1[[#This Row],[出発地施設緯度.世界測地系.]])</f>
        <v>35.391447527638299</v>
      </c>
      <c r="BW776">
        <f>IF(テーブル1[[#This Row],[出発地施設経度.世界測地系.]]="NA",テーブル1[[#This Row],[Olon]],テーブル1[[#This Row],[出発地施設経度.世界測地系.]])</f>
        <v>139.54073835295199</v>
      </c>
      <c r="BX776">
        <f>IF(テーブル1[[#This Row],[到着地施設緯度.世界測地系.]]="NA",テーブル1[[#This Row],[Dlat]],テーブル1[[#This Row],[到着地施設緯度.世界測地系.]])</f>
        <v>35.443895497752301</v>
      </c>
      <c r="BY776">
        <f>IF(テーブル1[[#This Row],[到着地施設経度.世界測地系.]]="NA",テーブル1[[#This Row],[Dlon]],テーブル1[[#This Row],[到着地施設経度.世界測地系.]])</f>
        <v>139.636916950348</v>
      </c>
      <c r="BZ776" t="s">
        <v>84</v>
      </c>
      <c r="CA776" t="s">
        <v>84</v>
      </c>
      <c r="CB776" t="s">
        <v>84</v>
      </c>
      <c r="CC776" t="s">
        <v>84</v>
      </c>
      <c r="CD776">
        <v>35.391447527638299</v>
      </c>
      <c r="CE776">
        <v>139.54073835295199</v>
      </c>
      <c r="CF776">
        <v>35.443895497752301</v>
      </c>
      <c r="CG776">
        <v>139.636916950348</v>
      </c>
    </row>
    <row r="777" spans="1:85" x14ac:dyDescent="0.4">
      <c r="B777">
        <v>189965</v>
      </c>
      <c r="C777" t="s">
        <v>144</v>
      </c>
      <c r="D777">
        <v>600</v>
      </c>
      <c r="E777" t="s">
        <v>92</v>
      </c>
      <c r="F777" s="1">
        <v>39774.471087962964</v>
      </c>
      <c r="G777" s="1">
        <v>39774.52171296296</v>
      </c>
      <c r="H777">
        <v>4374</v>
      </c>
      <c r="I777" t="str">
        <f>テーブル1[[#This Row],[出発地緯度]]&amp;","&amp;テーブル1[[#This Row],[出発地経度]]</f>
        <v>35.3907770638323,139.567329775431</v>
      </c>
      <c r="J777" t="str">
        <f>テーブル1[[#This Row],[到着地緯度]]&amp;","&amp;テーブル1[[#This Row],[到着地経度]]</f>
        <v>35.4474092184763,139.630994680392</v>
      </c>
      <c r="M777" t="s">
        <v>100</v>
      </c>
      <c r="N777" t="s">
        <v>102</v>
      </c>
      <c r="O777" t="s">
        <v>82</v>
      </c>
      <c r="P777" t="s">
        <v>110</v>
      </c>
      <c r="Q777" t="s">
        <v>82</v>
      </c>
      <c r="R777" t="s">
        <v>110</v>
      </c>
      <c r="AB777">
        <v>220</v>
      </c>
      <c r="AC777" s="1">
        <v>39774.482476851852</v>
      </c>
      <c r="AD777">
        <v>420</v>
      </c>
      <c r="AE777" s="1">
        <v>39774.501840277779</v>
      </c>
      <c r="AF777">
        <v>410</v>
      </c>
      <c r="AG777" s="1">
        <v>39774.503530092596</v>
      </c>
      <c r="AH777">
        <v>420</v>
      </c>
      <c r="AI777" s="1">
        <v>39774.503611111111</v>
      </c>
      <c r="AJ777">
        <v>410</v>
      </c>
      <c r="AK777" s="1">
        <v>39774.510960648149</v>
      </c>
      <c r="AL777" t="s">
        <v>84</v>
      </c>
      <c r="AN777" t="s">
        <v>84</v>
      </c>
      <c r="AP777" t="s">
        <v>84</v>
      </c>
      <c r="AR777" t="s">
        <v>84</v>
      </c>
      <c r="AT777" t="s">
        <v>84</v>
      </c>
      <c r="AV777" t="s">
        <v>84</v>
      </c>
      <c r="AX777" t="s">
        <v>84</v>
      </c>
      <c r="AZ777" t="s">
        <v>84</v>
      </c>
      <c r="BB777" t="s">
        <v>84</v>
      </c>
      <c r="BD777">
        <v>2509</v>
      </c>
      <c r="BE777" t="s">
        <v>84</v>
      </c>
      <c r="BF777" t="s">
        <v>84</v>
      </c>
      <c r="BH777" t="s">
        <v>84</v>
      </c>
      <c r="BI777" t="s">
        <v>84</v>
      </c>
      <c r="BJ777" t="s">
        <v>84</v>
      </c>
      <c r="BK777" t="s">
        <v>84</v>
      </c>
      <c r="BM777" t="s">
        <v>84</v>
      </c>
      <c r="BN777" t="s">
        <v>84</v>
      </c>
      <c r="BO777" t="s">
        <v>84</v>
      </c>
      <c r="BQ777">
        <v>0</v>
      </c>
      <c r="BR777">
        <v>1</v>
      </c>
      <c r="BS777">
        <v>1</v>
      </c>
      <c r="BT777">
        <v>1</v>
      </c>
      <c r="BU777">
        <v>240</v>
      </c>
      <c r="BV777">
        <f>IF(テーブル1[[#This Row],[出発地施設緯度.世界測地系.]]="NA",テーブル1[[#This Row],[Olat]],テーブル1[[#This Row],[出発地施設緯度.世界測地系.]])</f>
        <v>35.390777063832303</v>
      </c>
      <c r="BW777">
        <f>IF(テーブル1[[#This Row],[出発地施設経度.世界測地系.]]="NA",テーブル1[[#This Row],[Olon]],テーブル1[[#This Row],[出発地施設経度.世界測地系.]])</f>
        <v>139.56732977543101</v>
      </c>
      <c r="BX777">
        <f>IF(テーブル1[[#This Row],[到着地施設緯度.世界測地系.]]="NA",テーブル1[[#This Row],[Dlat]],テーブル1[[#This Row],[到着地施設緯度.世界測地系.]])</f>
        <v>35.447409218476302</v>
      </c>
      <c r="BY777">
        <f>IF(テーブル1[[#This Row],[到着地施設経度.世界測地系.]]="NA",テーブル1[[#This Row],[Dlon]],テーブル1[[#This Row],[到着地施設経度.世界測地系.]])</f>
        <v>139.63099468039201</v>
      </c>
      <c r="BZ777" t="s">
        <v>84</v>
      </c>
      <c r="CA777" t="s">
        <v>84</v>
      </c>
      <c r="CB777" t="s">
        <v>84</v>
      </c>
      <c r="CC777" t="s">
        <v>84</v>
      </c>
      <c r="CD777">
        <v>35.390777063832303</v>
      </c>
      <c r="CE777">
        <v>139.56732977543101</v>
      </c>
      <c r="CF777">
        <v>35.447409218476302</v>
      </c>
      <c r="CG777">
        <v>139.63099468039201</v>
      </c>
    </row>
    <row r="778" spans="1:85" x14ac:dyDescent="0.4">
      <c r="B778">
        <v>225604</v>
      </c>
      <c r="C778" t="s">
        <v>144</v>
      </c>
      <c r="D778">
        <v>600</v>
      </c>
      <c r="E778" t="s">
        <v>92</v>
      </c>
      <c r="F778" s="1">
        <v>39804.298807870371</v>
      </c>
      <c r="G778" s="1">
        <v>39804.80232638889</v>
      </c>
      <c r="H778">
        <v>43504</v>
      </c>
      <c r="I778" t="str">
        <f>テーブル1[[#This Row],[出発地緯度]]&amp;","&amp;テーブル1[[#This Row],[出発地経度]]</f>
        <v>35.4455799090619,139.636428913317</v>
      </c>
      <c r="J778" t="str">
        <f>テーブル1[[#This Row],[到着地緯度]]&amp;","&amp;テーブル1[[#This Row],[到着地経度]]</f>
        <v>35.4419589031117,139.636815047985</v>
      </c>
      <c r="M778" t="s">
        <v>82</v>
      </c>
      <c r="N778" t="s">
        <v>87</v>
      </c>
      <c r="O778" t="s">
        <v>82</v>
      </c>
      <c r="P778" t="s">
        <v>82</v>
      </c>
      <c r="AB778">
        <v>200</v>
      </c>
      <c r="AC778" s="1">
        <v>39804.311678240738</v>
      </c>
      <c r="AD778">
        <v>420</v>
      </c>
      <c r="AE778" s="1">
        <v>39804.325231481482</v>
      </c>
      <c r="AF778">
        <v>420</v>
      </c>
      <c r="AG778" s="1">
        <v>39804.799467592595</v>
      </c>
      <c r="AH778" t="s">
        <v>84</v>
      </c>
      <c r="AJ778" t="s">
        <v>84</v>
      </c>
      <c r="AL778" t="s">
        <v>84</v>
      </c>
      <c r="AN778" t="s">
        <v>84</v>
      </c>
      <c r="AP778" t="s">
        <v>84</v>
      </c>
      <c r="AR778" t="s">
        <v>84</v>
      </c>
      <c r="AT778" t="s">
        <v>84</v>
      </c>
      <c r="AV778" t="s">
        <v>84</v>
      </c>
      <c r="AX778" t="s">
        <v>84</v>
      </c>
      <c r="AZ778" t="s">
        <v>84</v>
      </c>
      <c r="BB778" t="s">
        <v>84</v>
      </c>
      <c r="BD778">
        <v>11121</v>
      </c>
      <c r="BE778" t="s">
        <v>84</v>
      </c>
      <c r="BF778" t="s">
        <v>84</v>
      </c>
      <c r="BH778" t="s">
        <v>84</v>
      </c>
      <c r="BI778" t="s">
        <v>84</v>
      </c>
      <c r="BJ778" t="s">
        <v>84</v>
      </c>
      <c r="BK778" t="s">
        <v>84</v>
      </c>
      <c r="BM778" t="s">
        <v>84</v>
      </c>
      <c r="BN778" t="s">
        <v>84</v>
      </c>
      <c r="BO778" t="s">
        <v>84</v>
      </c>
      <c r="BQ778">
        <v>0</v>
      </c>
      <c r="BR778">
        <v>1</v>
      </c>
      <c r="BS778">
        <v>1</v>
      </c>
      <c r="BT778">
        <v>1</v>
      </c>
      <c r="BU778">
        <v>420</v>
      </c>
      <c r="BV778">
        <f>IF(テーブル1[[#This Row],[出発地施設緯度.世界測地系.]]="NA",テーブル1[[#This Row],[Olat]],テーブル1[[#This Row],[出発地施設緯度.世界測地系.]])</f>
        <v>35.445579909061898</v>
      </c>
      <c r="BW778">
        <f>IF(テーブル1[[#This Row],[出発地施設経度.世界測地系.]]="NA",テーブル1[[#This Row],[Olon]],テーブル1[[#This Row],[出発地施設経度.世界測地系.]])</f>
        <v>139.63642891331699</v>
      </c>
      <c r="BX778">
        <f>IF(テーブル1[[#This Row],[到着地施設緯度.世界測地系.]]="NA",テーブル1[[#This Row],[Dlat]],テーブル1[[#This Row],[到着地施設緯度.世界測地系.]])</f>
        <v>35.441958903111697</v>
      </c>
      <c r="BY778">
        <f>IF(テーブル1[[#This Row],[到着地施設経度.世界測地系.]]="NA",テーブル1[[#This Row],[Dlon]],テーブル1[[#This Row],[到着地施設経度.世界測地系.]])</f>
        <v>139.63681504798501</v>
      </c>
      <c r="BZ778" t="s">
        <v>84</v>
      </c>
      <c r="CA778" t="s">
        <v>84</v>
      </c>
      <c r="CB778" t="s">
        <v>84</v>
      </c>
      <c r="CC778" t="s">
        <v>84</v>
      </c>
      <c r="CD778">
        <v>35.445579909061898</v>
      </c>
      <c r="CE778">
        <v>139.63642891331699</v>
      </c>
      <c r="CF778">
        <v>35.441958903111697</v>
      </c>
      <c r="CG778">
        <v>139.63681504798501</v>
      </c>
    </row>
    <row r="779" spans="1:85" x14ac:dyDescent="0.4">
      <c r="B779">
        <v>190781</v>
      </c>
      <c r="C779" t="s">
        <v>144</v>
      </c>
      <c r="D779">
        <v>500</v>
      </c>
      <c r="E779" t="s">
        <v>90</v>
      </c>
      <c r="F779" s="1">
        <v>39776.47991898148</v>
      </c>
      <c r="G779" s="1">
        <v>39776.490405092591</v>
      </c>
      <c r="H779">
        <v>906</v>
      </c>
      <c r="I779" t="str">
        <f>テーブル1[[#This Row],[出発地緯度]]&amp;","&amp;テーブル1[[#This Row],[出発地経度]]</f>
        <v>35.3906751723886,139.567195691258</v>
      </c>
      <c r="J779" t="str">
        <f>テーブル1[[#This Row],[到着地緯度]]&amp;","&amp;テーブル1[[#This Row],[到着地経度]]</f>
        <v>35.3906161774613,139.572849824404</v>
      </c>
      <c r="M779" t="s">
        <v>82</v>
      </c>
      <c r="N779" t="s">
        <v>100</v>
      </c>
      <c r="AB779">
        <v>240</v>
      </c>
      <c r="AC779" s="1">
        <v>39776.48238425926</v>
      </c>
      <c r="AD779" t="s">
        <v>84</v>
      </c>
      <c r="AF779" t="s">
        <v>84</v>
      </c>
      <c r="AH779" t="s">
        <v>84</v>
      </c>
      <c r="AJ779" t="s">
        <v>84</v>
      </c>
      <c r="AL779" t="s">
        <v>84</v>
      </c>
      <c r="AN779" t="s">
        <v>84</v>
      </c>
      <c r="AP779" t="s">
        <v>84</v>
      </c>
      <c r="AR779" t="s">
        <v>84</v>
      </c>
      <c r="AT779" t="s">
        <v>84</v>
      </c>
      <c r="AV779" t="s">
        <v>84</v>
      </c>
      <c r="AX779" t="s">
        <v>84</v>
      </c>
      <c r="AZ779" t="s">
        <v>84</v>
      </c>
      <c r="BB779" t="s">
        <v>84</v>
      </c>
      <c r="BD779">
        <v>3072</v>
      </c>
      <c r="BE779" t="s">
        <v>84</v>
      </c>
      <c r="BF779" t="s">
        <v>84</v>
      </c>
      <c r="BH779" t="s">
        <v>84</v>
      </c>
      <c r="BI779" t="s">
        <v>84</v>
      </c>
      <c r="BJ779" t="s">
        <v>84</v>
      </c>
      <c r="BK779" t="s">
        <v>84</v>
      </c>
      <c r="BM779" t="s">
        <v>84</v>
      </c>
      <c r="BN779" t="s">
        <v>84</v>
      </c>
      <c r="BO779" t="s">
        <v>84</v>
      </c>
      <c r="BQ779">
        <v>0</v>
      </c>
      <c r="BR779">
        <v>1</v>
      </c>
      <c r="BS779">
        <v>1</v>
      </c>
      <c r="BT779">
        <v>1</v>
      </c>
      <c r="BU779">
        <v>420</v>
      </c>
      <c r="BV779">
        <f>IF(テーブル1[[#This Row],[出発地施設緯度.世界測地系.]]="NA",テーブル1[[#This Row],[Olat]],テーブル1[[#This Row],[出発地施設緯度.世界測地系.]])</f>
        <v>35.390675172388598</v>
      </c>
      <c r="BW779">
        <f>IF(テーブル1[[#This Row],[出発地施設経度.世界測地系.]]="NA",テーブル1[[#This Row],[Olon]],テーブル1[[#This Row],[出発地施設経度.世界測地系.]])</f>
        <v>139.56719569125801</v>
      </c>
      <c r="BX779">
        <f>IF(テーブル1[[#This Row],[到着地施設緯度.世界測地系.]]="NA",テーブル1[[#This Row],[Dlat]],テーブル1[[#This Row],[到着地施設緯度.世界測地系.]])</f>
        <v>35.390616177461297</v>
      </c>
      <c r="BY779">
        <f>IF(テーブル1[[#This Row],[到着地施設経度.世界測地系.]]="NA",テーブル1[[#This Row],[Dlon]],テーブル1[[#This Row],[到着地施設経度.世界測地系.]])</f>
        <v>139.57284982440399</v>
      </c>
      <c r="BZ779" t="s">
        <v>84</v>
      </c>
      <c r="CA779" t="s">
        <v>84</v>
      </c>
      <c r="CB779" t="s">
        <v>84</v>
      </c>
      <c r="CC779" t="s">
        <v>84</v>
      </c>
      <c r="CD779">
        <v>35.390675172388598</v>
      </c>
      <c r="CE779">
        <v>139.56719569125801</v>
      </c>
      <c r="CF779">
        <v>35.390616177461297</v>
      </c>
      <c r="CG779">
        <v>139.57284982440399</v>
      </c>
    </row>
    <row r="780" spans="1:85" x14ac:dyDescent="0.4">
      <c r="B780">
        <v>193991</v>
      </c>
      <c r="C780" t="s">
        <v>144</v>
      </c>
      <c r="D780">
        <v>500</v>
      </c>
      <c r="E780" t="s">
        <v>90</v>
      </c>
      <c r="F780" s="1">
        <v>39782.359861111108</v>
      </c>
      <c r="G780" s="1">
        <v>39782.371319444443</v>
      </c>
      <c r="H780">
        <v>990</v>
      </c>
      <c r="I780" t="str">
        <f>テーブル1[[#This Row],[出発地緯度]]&amp;","&amp;テーブル1[[#This Row],[出発地経度]]</f>
        <v>35.3904176023734,139.567335091541</v>
      </c>
      <c r="J780" t="str">
        <f>テーブル1[[#This Row],[到着地緯度]]&amp;","&amp;テーブル1[[#This Row],[到着地経度]]</f>
        <v>35.4008299618432,139.571524764137</v>
      </c>
      <c r="M780" t="s">
        <v>82</v>
      </c>
      <c r="N780" t="s">
        <v>110</v>
      </c>
      <c r="AB780">
        <v>410</v>
      </c>
      <c r="AC780" s="1">
        <v>39782.36078703704</v>
      </c>
      <c r="AD780" t="s">
        <v>84</v>
      </c>
      <c r="AF780" t="s">
        <v>84</v>
      </c>
      <c r="AH780" t="s">
        <v>84</v>
      </c>
      <c r="AJ780" t="s">
        <v>84</v>
      </c>
      <c r="AL780" t="s">
        <v>84</v>
      </c>
      <c r="AN780" t="s">
        <v>84</v>
      </c>
      <c r="AP780" t="s">
        <v>84</v>
      </c>
      <c r="AR780" t="s">
        <v>84</v>
      </c>
      <c r="AT780" t="s">
        <v>84</v>
      </c>
      <c r="AV780" t="s">
        <v>84</v>
      </c>
      <c r="AX780" t="s">
        <v>84</v>
      </c>
      <c r="AZ780" t="s">
        <v>84</v>
      </c>
      <c r="BB780" t="s">
        <v>84</v>
      </c>
      <c r="BD780">
        <v>4797</v>
      </c>
      <c r="BE780" t="s">
        <v>84</v>
      </c>
      <c r="BF780" t="s">
        <v>84</v>
      </c>
      <c r="BH780" t="s">
        <v>84</v>
      </c>
      <c r="BI780" t="s">
        <v>84</v>
      </c>
      <c r="BJ780" t="s">
        <v>84</v>
      </c>
      <c r="BK780" t="s">
        <v>84</v>
      </c>
      <c r="BM780" t="s">
        <v>84</v>
      </c>
      <c r="BN780" t="s">
        <v>84</v>
      </c>
      <c r="BO780" t="s">
        <v>84</v>
      </c>
      <c r="BQ780">
        <v>0</v>
      </c>
      <c r="BR780">
        <v>1</v>
      </c>
      <c r="BS780">
        <v>1</v>
      </c>
      <c r="BT780">
        <v>1</v>
      </c>
      <c r="BU780">
        <v>420</v>
      </c>
      <c r="BV780">
        <f>IF(テーブル1[[#This Row],[出発地施設緯度.世界測地系.]]="NA",テーブル1[[#This Row],[Olat]],テーブル1[[#This Row],[出発地施設緯度.世界測地系.]])</f>
        <v>35.390417602373397</v>
      </c>
      <c r="BW780">
        <f>IF(テーブル1[[#This Row],[出発地施設経度.世界測地系.]]="NA",テーブル1[[#This Row],[Olon]],テーブル1[[#This Row],[出発地施設経度.世界測地系.]])</f>
        <v>139.567335091541</v>
      </c>
      <c r="BX780">
        <f>IF(テーブル1[[#This Row],[到着地施設緯度.世界測地系.]]="NA",テーブル1[[#This Row],[Dlat]],テーブル1[[#This Row],[到着地施設緯度.世界測地系.]])</f>
        <v>35.400829961843201</v>
      </c>
      <c r="BY780">
        <f>IF(テーブル1[[#This Row],[到着地施設経度.世界測地系.]]="NA",テーブル1[[#This Row],[Dlon]],テーブル1[[#This Row],[到着地施設経度.世界測地系.]])</f>
        <v>139.571524764137</v>
      </c>
      <c r="BZ780" t="s">
        <v>84</v>
      </c>
      <c r="CA780" t="s">
        <v>84</v>
      </c>
      <c r="CB780" t="s">
        <v>84</v>
      </c>
      <c r="CC780" t="s">
        <v>84</v>
      </c>
      <c r="CD780">
        <v>35.390417602373397</v>
      </c>
      <c r="CE780">
        <v>139.567335091541</v>
      </c>
      <c r="CF780">
        <v>35.400829961843201</v>
      </c>
      <c r="CG780">
        <v>139.571524764137</v>
      </c>
    </row>
    <row r="781" spans="1:85" x14ac:dyDescent="0.4">
      <c r="B781">
        <v>197964</v>
      </c>
      <c r="C781" t="s">
        <v>144</v>
      </c>
      <c r="D781">
        <v>500</v>
      </c>
      <c r="E781" t="s">
        <v>90</v>
      </c>
      <c r="F781" s="1">
        <v>39789.618622685186</v>
      </c>
      <c r="G781" s="1">
        <v>39789.633101851854</v>
      </c>
      <c r="H781">
        <v>1251</v>
      </c>
      <c r="I781" t="str">
        <f>テーブル1[[#This Row],[出発地緯度]]&amp;","&amp;テーブル1[[#This Row],[出発地経度]]</f>
        <v>35.4441959233614,139.634497737428</v>
      </c>
      <c r="J781" t="str">
        <f>テーブル1[[#This Row],[到着地緯度]]&amp;","&amp;テーブル1[[#This Row],[到着地経度]]</f>
        <v>35.4365784317791,139.628408993853</v>
      </c>
      <c r="M781" t="s">
        <v>82</v>
      </c>
      <c r="N781" t="s">
        <v>87</v>
      </c>
      <c r="O781" t="s">
        <v>82</v>
      </c>
      <c r="AB781">
        <v>200</v>
      </c>
      <c r="AC781" s="1">
        <v>39789.62259259259</v>
      </c>
      <c r="AD781">
        <v>420</v>
      </c>
      <c r="AE781" s="1">
        <v>39789.628125000003</v>
      </c>
      <c r="AF781" t="s">
        <v>84</v>
      </c>
      <c r="AH781" t="s">
        <v>84</v>
      </c>
      <c r="AJ781" t="s">
        <v>84</v>
      </c>
      <c r="AL781" t="s">
        <v>84</v>
      </c>
      <c r="AN781" t="s">
        <v>84</v>
      </c>
      <c r="AP781" t="s">
        <v>84</v>
      </c>
      <c r="AR781" t="s">
        <v>84</v>
      </c>
      <c r="AT781" t="s">
        <v>84</v>
      </c>
      <c r="AV781" t="s">
        <v>84</v>
      </c>
      <c r="AX781" t="s">
        <v>84</v>
      </c>
      <c r="AZ781" t="s">
        <v>84</v>
      </c>
      <c r="BB781" t="s">
        <v>84</v>
      </c>
      <c r="BD781">
        <v>6991</v>
      </c>
      <c r="BE781" t="s">
        <v>84</v>
      </c>
      <c r="BF781" t="s">
        <v>84</v>
      </c>
      <c r="BH781" t="s">
        <v>84</v>
      </c>
      <c r="BI781" t="s">
        <v>84</v>
      </c>
      <c r="BJ781" t="s">
        <v>84</v>
      </c>
      <c r="BK781" t="s">
        <v>84</v>
      </c>
      <c r="BM781" t="s">
        <v>84</v>
      </c>
      <c r="BN781" t="s">
        <v>84</v>
      </c>
      <c r="BO781" t="s">
        <v>84</v>
      </c>
      <c r="BQ781">
        <v>0</v>
      </c>
      <c r="BR781">
        <v>1</v>
      </c>
      <c r="BS781">
        <v>1</v>
      </c>
      <c r="BT781">
        <v>1</v>
      </c>
      <c r="BU781">
        <v>420</v>
      </c>
      <c r="BV781">
        <f>IF(テーブル1[[#This Row],[出発地施設緯度.世界測地系.]]="NA",テーブル1[[#This Row],[Olat]],テーブル1[[#This Row],[出発地施設緯度.世界測地系.]])</f>
        <v>35.444195923361399</v>
      </c>
      <c r="BW781">
        <f>IF(テーブル1[[#This Row],[出発地施設経度.世界測地系.]]="NA",テーブル1[[#This Row],[Olon]],テーブル1[[#This Row],[出発地施設経度.世界測地系.]])</f>
        <v>139.63449773742801</v>
      </c>
      <c r="BX781">
        <f>IF(テーブル1[[#This Row],[到着地施設緯度.世界測地系.]]="NA",テーブル1[[#This Row],[Dlat]],テーブル1[[#This Row],[到着地施設緯度.世界測地系.]])</f>
        <v>35.436578431779097</v>
      </c>
      <c r="BY781">
        <f>IF(テーブル1[[#This Row],[到着地施設経度.世界測地系.]]="NA",テーブル1[[#This Row],[Dlon]],テーブル1[[#This Row],[到着地施設経度.世界測地系.]])</f>
        <v>139.62840899385299</v>
      </c>
      <c r="BZ781" t="s">
        <v>84</v>
      </c>
      <c r="CA781" t="s">
        <v>84</v>
      </c>
      <c r="CB781" t="s">
        <v>84</v>
      </c>
      <c r="CC781" t="s">
        <v>84</v>
      </c>
      <c r="CD781">
        <v>35.444195923361399</v>
      </c>
      <c r="CE781">
        <v>139.63449773742801</v>
      </c>
      <c r="CF781">
        <v>35.436578431779097</v>
      </c>
      <c r="CG781">
        <v>139.62840899385299</v>
      </c>
    </row>
    <row r="782" spans="1:85" x14ac:dyDescent="0.4">
      <c r="B782">
        <v>212072</v>
      </c>
      <c r="C782" t="s">
        <v>144</v>
      </c>
      <c r="D782">
        <v>500</v>
      </c>
      <c r="E782" t="s">
        <v>90</v>
      </c>
      <c r="F782" s="1">
        <v>39795.882615740738</v>
      </c>
      <c r="G782" s="1">
        <v>39796.670590277776</v>
      </c>
      <c r="H782">
        <v>68081</v>
      </c>
      <c r="I782" t="str">
        <f>テーブル1[[#This Row],[出発地緯度]]&amp;","&amp;テーブル1[[#This Row],[出発地経度]]</f>
        <v>35.345179479113,139.140139652803</v>
      </c>
      <c r="J782" t="str">
        <f>テーブル1[[#This Row],[到着地緯度]]&amp;","&amp;テーブル1[[#This Row],[到着地経度]]</f>
        <v>35.4014790705813,139.570274838053</v>
      </c>
      <c r="M782" t="s">
        <v>82</v>
      </c>
      <c r="N782" t="s">
        <v>83</v>
      </c>
      <c r="O782" t="s">
        <v>82</v>
      </c>
      <c r="P782" t="s">
        <v>110</v>
      </c>
      <c r="AB782">
        <v>210</v>
      </c>
      <c r="AC782" s="1">
        <v>39795.915590277778</v>
      </c>
      <c r="AD782">
        <v>420</v>
      </c>
      <c r="AE782" s="1">
        <v>39796.655925925923</v>
      </c>
      <c r="AF782">
        <v>410</v>
      </c>
      <c r="AG782" s="1">
        <v>39796.658773148149</v>
      </c>
      <c r="AH782" t="s">
        <v>84</v>
      </c>
      <c r="AJ782" t="s">
        <v>84</v>
      </c>
      <c r="AL782" t="s">
        <v>84</v>
      </c>
      <c r="AN782" t="s">
        <v>84</v>
      </c>
      <c r="AP782" t="s">
        <v>84</v>
      </c>
      <c r="AR782" t="s">
        <v>84</v>
      </c>
      <c r="AT782" t="s">
        <v>84</v>
      </c>
      <c r="AV782" t="s">
        <v>84</v>
      </c>
      <c r="AX782" t="s">
        <v>84</v>
      </c>
      <c r="AZ782" t="s">
        <v>84</v>
      </c>
      <c r="BB782" t="s">
        <v>84</v>
      </c>
      <c r="BD782">
        <v>9021</v>
      </c>
      <c r="BE782" t="s">
        <v>84</v>
      </c>
      <c r="BF782" t="s">
        <v>84</v>
      </c>
      <c r="BH782" t="s">
        <v>84</v>
      </c>
      <c r="BI782" t="s">
        <v>84</v>
      </c>
      <c r="BJ782" t="s">
        <v>84</v>
      </c>
      <c r="BK782" t="s">
        <v>84</v>
      </c>
      <c r="BM782" t="s">
        <v>84</v>
      </c>
      <c r="BN782" t="s">
        <v>84</v>
      </c>
      <c r="BO782" t="s">
        <v>84</v>
      </c>
      <c r="BQ782">
        <v>0</v>
      </c>
      <c r="BR782">
        <v>1</v>
      </c>
      <c r="BS782">
        <v>1</v>
      </c>
      <c r="BT782">
        <v>1</v>
      </c>
      <c r="BU782">
        <v>420</v>
      </c>
      <c r="BV782">
        <f>IF(テーブル1[[#This Row],[出発地施設緯度.世界測地系.]]="NA",テーブル1[[#This Row],[Olat]],テーブル1[[#This Row],[出発地施設緯度.世界測地系.]])</f>
        <v>35.345179479113</v>
      </c>
      <c r="BW782">
        <f>IF(テーブル1[[#This Row],[出発地施設経度.世界測地系.]]="NA",テーブル1[[#This Row],[Olon]],テーブル1[[#This Row],[出発地施設経度.世界測地系.]])</f>
        <v>139.14013965280299</v>
      </c>
      <c r="BX782">
        <f>IF(テーブル1[[#This Row],[到着地施設緯度.世界測地系.]]="NA",テーブル1[[#This Row],[Dlat]],テーブル1[[#This Row],[到着地施設緯度.世界測地系.]])</f>
        <v>35.401479070581303</v>
      </c>
      <c r="BY782">
        <f>IF(テーブル1[[#This Row],[到着地施設経度.世界測地系.]]="NA",テーブル1[[#This Row],[Dlon]],テーブル1[[#This Row],[到着地施設経度.世界測地系.]])</f>
        <v>139.570274838053</v>
      </c>
      <c r="BZ782" t="s">
        <v>84</v>
      </c>
      <c r="CA782" t="s">
        <v>84</v>
      </c>
      <c r="CB782" t="s">
        <v>84</v>
      </c>
      <c r="CC782" t="s">
        <v>84</v>
      </c>
      <c r="CD782">
        <v>35.345179479113</v>
      </c>
      <c r="CE782">
        <v>139.14013965280299</v>
      </c>
      <c r="CF782">
        <v>35.401479070581303</v>
      </c>
      <c r="CG782">
        <v>139.570274838053</v>
      </c>
    </row>
    <row r="783" spans="1:85" x14ac:dyDescent="0.4">
      <c r="B783">
        <v>192308</v>
      </c>
      <c r="C783" t="s">
        <v>146</v>
      </c>
      <c r="D783">
        <v>999</v>
      </c>
      <c r="E783" t="s">
        <v>86</v>
      </c>
      <c r="F783" s="1">
        <v>39779.393310185187</v>
      </c>
      <c r="G783" s="1">
        <v>39779.433958333335</v>
      </c>
      <c r="H783">
        <v>3512</v>
      </c>
      <c r="I783" t="str">
        <f>テーブル1[[#This Row],[出発地緯度]]&amp;","&amp;テーブル1[[#This Row],[出発地経度]]</f>
        <v>35.3902014201974,139.56703172669</v>
      </c>
      <c r="J783" t="str">
        <f>テーブル1[[#This Row],[到着地緯度]]&amp;","&amp;テーブル1[[#This Row],[到着地経度]]</f>
        <v>35.6629135661868,139.779740603903</v>
      </c>
      <c r="K783" t="s">
        <v>145</v>
      </c>
      <c r="L783" t="s">
        <v>190</v>
      </c>
      <c r="M783" t="s">
        <v>82</v>
      </c>
      <c r="N783" t="s">
        <v>100</v>
      </c>
      <c r="O783" t="s">
        <v>83</v>
      </c>
      <c r="P783" t="s">
        <v>82</v>
      </c>
      <c r="Q783" t="s">
        <v>100</v>
      </c>
      <c r="AB783">
        <v>240</v>
      </c>
      <c r="AC783" s="1">
        <v>39779.395254629628</v>
      </c>
      <c r="AD783">
        <v>210</v>
      </c>
      <c r="AE783" s="1">
        <v>39779.405300925922</v>
      </c>
      <c r="AF783">
        <v>420</v>
      </c>
      <c r="AG783" s="1">
        <v>39779.413275462961</v>
      </c>
      <c r="AH783">
        <v>240</v>
      </c>
      <c r="AI783" s="1">
        <v>39779.416168981479</v>
      </c>
      <c r="AJ783" t="s">
        <v>84</v>
      </c>
      <c r="AL783" t="s">
        <v>84</v>
      </c>
      <c r="AN783" t="s">
        <v>84</v>
      </c>
      <c r="AP783" t="s">
        <v>84</v>
      </c>
      <c r="AR783" t="s">
        <v>84</v>
      </c>
      <c r="AT783" t="s">
        <v>84</v>
      </c>
      <c r="AV783" t="s">
        <v>84</v>
      </c>
      <c r="AX783" t="s">
        <v>84</v>
      </c>
      <c r="AZ783" t="s">
        <v>84</v>
      </c>
      <c r="BB783" t="s">
        <v>84</v>
      </c>
      <c r="BD783">
        <v>3918</v>
      </c>
      <c r="BE783">
        <v>273</v>
      </c>
      <c r="BF783">
        <v>110</v>
      </c>
      <c r="BG783" t="s">
        <v>79</v>
      </c>
      <c r="BH783">
        <v>35.386946899999998</v>
      </c>
      <c r="BI783">
        <v>139.57021119999999</v>
      </c>
      <c r="BJ783">
        <v>504</v>
      </c>
      <c r="BK783">
        <v>190</v>
      </c>
      <c r="BL783" t="s">
        <v>132</v>
      </c>
      <c r="BM783">
        <v>35.659684499999997</v>
      </c>
      <c r="BN783">
        <v>139.78295030000001</v>
      </c>
      <c r="BO783">
        <v>1</v>
      </c>
      <c r="BP783" t="s">
        <v>81</v>
      </c>
      <c r="BQ783">
        <v>1</v>
      </c>
      <c r="BR783">
        <v>1</v>
      </c>
      <c r="BS783">
        <v>1</v>
      </c>
      <c r="BT783">
        <v>1</v>
      </c>
      <c r="BU783">
        <v>420</v>
      </c>
      <c r="BV783">
        <f>IF(テーブル1[[#This Row],[出発地施設緯度.世界測地系.]]="NA",テーブル1[[#This Row],[Olat]],テーブル1[[#This Row],[出発地施設緯度.世界測地系.]])</f>
        <v>35.3902014201974</v>
      </c>
      <c r="BW783">
        <f>IF(テーブル1[[#This Row],[出発地施設経度.世界測地系.]]="NA",テーブル1[[#This Row],[Olon]],テーブル1[[#This Row],[出発地施設経度.世界測地系.]])</f>
        <v>139.56703172669</v>
      </c>
      <c r="BX783">
        <f>IF(テーブル1[[#This Row],[到着地施設緯度.世界測地系.]]="NA",テーブル1[[#This Row],[Dlat]],テーブル1[[#This Row],[到着地施設緯度.世界測地系.]])</f>
        <v>35.662913566186802</v>
      </c>
      <c r="BY783">
        <f>IF(テーブル1[[#This Row],[到着地施設経度.世界測地系.]]="NA",テーブル1[[#This Row],[Dlon]],テーブル1[[#This Row],[到着地施設経度.世界測地系.]])</f>
        <v>139.77974060390301</v>
      </c>
      <c r="BZ783">
        <v>35.3902014201974</v>
      </c>
      <c r="CA783">
        <v>139.56703172669</v>
      </c>
      <c r="CB783">
        <v>35.662913566186802</v>
      </c>
      <c r="CC783">
        <v>139.77974060390301</v>
      </c>
      <c r="CD783">
        <v>35.389816860726199</v>
      </c>
      <c r="CE783">
        <v>139.56699714726901</v>
      </c>
      <c r="CF783">
        <v>35.353848288824601</v>
      </c>
      <c r="CG783">
        <v>139.514377573513</v>
      </c>
    </row>
    <row r="784" spans="1:85" x14ac:dyDescent="0.4">
      <c r="A784">
        <v>1</v>
      </c>
      <c r="B784">
        <v>192944</v>
      </c>
      <c r="C784" t="s">
        <v>146</v>
      </c>
      <c r="D784">
        <v>999</v>
      </c>
      <c r="E784" t="s">
        <v>86</v>
      </c>
      <c r="F784" s="1">
        <v>39780.402511574073</v>
      </c>
      <c r="G784" s="1">
        <v>39780.435717592591</v>
      </c>
      <c r="H784">
        <v>2869</v>
      </c>
      <c r="I784" t="str">
        <f>テーブル1[[#This Row],[出発地緯度]]&amp;","&amp;テーブル1[[#This Row],[出発地経度]]</f>
        <v>35.389816846018,139.566155017208</v>
      </c>
      <c r="J784" t="str">
        <f>テーブル1[[#This Row],[到着地緯度]]&amp;","&amp;テーブル1[[#This Row],[到着地経度]]</f>
        <v>35.3541756726424,139.515455868887</v>
      </c>
      <c r="M784" t="s">
        <v>82</v>
      </c>
      <c r="N784" t="s">
        <v>100</v>
      </c>
      <c r="O784" t="s">
        <v>83</v>
      </c>
      <c r="P784" t="s">
        <v>82</v>
      </c>
      <c r="Q784" t="s">
        <v>100</v>
      </c>
      <c r="AB784">
        <v>240</v>
      </c>
      <c r="AC784" s="1">
        <v>39780.403310185182</v>
      </c>
      <c r="AD784">
        <v>210</v>
      </c>
      <c r="AE784" s="1">
        <v>39780.413819444446</v>
      </c>
      <c r="AF784">
        <v>420</v>
      </c>
      <c r="AG784" s="1">
        <v>39780.419687499998</v>
      </c>
      <c r="AH784">
        <v>240</v>
      </c>
      <c r="AI784" s="1">
        <v>39780.428912037038</v>
      </c>
      <c r="AJ784" t="s">
        <v>84</v>
      </c>
      <c r="AL784" t="s">
        <v>84</v>
      </c>
      <c r="AN784" t="s">
        <v>84</v>
      </c>
      <c r="AP784" t="s">
        <v>84</v>
      </c>
      <c r="AR784" t="s">
        <v>84</v>
      </c>
      <c r="AT784" t="s">
        <v>84</v>
      </c>
      <c r="AV784" t="s">
        <v>84</v>
      </c>
      <c r="AX784" t="s">
        <v>84</v>
      </c>
      <c r="AZ784" t="s">
        <v>84</v>
      </c>
      <c r="BB784" t="s">
        <v>84</v>
      </c>
      <c r="BD784">
        <v>4226</v>
      </c>
      <c r="BE784" t="s">
        <v>84</v>
      </c>
      <c r="BF784" t="s">
        <v>84</v>
      </c>
      <c r="BH784" t="s">
        <v>84</v>
      </c>
      <c r="BI784" t="s">
        <v>84</v>
      </c>
      <c r="BJ784" t="s">
        <v>84</v>
      </c>
      <c r="BK784" t="s">
        <v>84</v>
      </c>
      <c r="BM784" t="s">
        <v>84</v>
      </c>
      <c r="BN784" t="s">
        <v>84</v>
      </c>
      <c r="BO784" t="s">
        <v>84</v>
      </c>
      <c r="BQ784">
        <v>0</v>
      </c>
      <c r="BR784">
        <v>1</v>
      </c>
      <c r="BS784">
        <v>1</v>
      </c>
      <c r="BT784">
        <v>1</v>
      </c>
      <c r="BU784">
        <v>420</v>
      </c>
      <c r="BV784">
        <f>IF(テーブル1[[#This Row],[出発地施設緯度.世界測地系.]]="NA",テーブル1[[#This Row],[Olat]],テーブル1[[#This Row],[出発地施設緯度.世界測地系.]])</f>
        <v>35.389816846018</v>
      </c>
      <c r="BW784">
        <f>IF(テーブル1[[#This Row],[出発地施設経度.世界測地系.]]="NA",テーブル1[[#This Row],[Olon]],テーブル1[[#This Row],[出発地施設経度.世界測地系.]])</f>
        <v>139.56615501720799</v>
      </c>
      <c r="BX784">
        <f>IF(テーブル1[[#This Row],[到着地施設緯度.世界測地系.]]="NA",テーブル1[[#This Row],[Dlat]],テーブル1[[#This Row],[到着地施設緯度.世界測地系.]])</f>
        <v>35.354175672642398</v>
      </c>
      <c r="BY784">
        <f>IF(テーブル1[[#This Row],[到着地施設経度.世界測地系.]]="NA",テーブル1[[#This Row],[Dlon]],テーブル1[[#This Row],[到着地施設経度.世界測地系.]])</f>
        <v>139.51545586888699</v>
      </c>
      <c r="BZ784" t="s">
        <v>84</v>
      </c>
      <c r="CA784" t="s">
        <v>84</v>
      </c>
      <c r="CB784" t="s">
        <v>84</v>
      </c>
      <c r="CC784" t="s">
        <v>84</v>
      </c>
      <c r="CD784">
        <v>35.389816846018</v>
      </c>
      <c r="CE784">
        <v>139.56615501720799</v>
      </c>
      <c r="CF784">
        <v>35.354175672642398</v>
      </c>
      <c r="CG784">
        <v>139.51545586888699</v>
      </c>
    </row>
    <row r="785" spans="1:85" x14ac:dyDescent="0.4">
      <c r="B785">
        <v>193061</v>
      </c>
      <c r="C785" t="s">
        <v>146</v>
      </c>
      <c r="D785">
        <v>999</v>
      </c>
      <c r="E785" t="s">
        <v>86</v>
      </c>
      <c r="F785" s="1">
        <v>39780.600613425922</v>
      </c>
      <c r="G785" s="1">
        <v>39780.609340277777</v>
      </c>
      <c r="H785">
        <v>754</v>
      </c>
      <c r="I785" t="str">
        <f>テーブル1[[#This Row],[出発地緯度]]&amp;","&amp;テーブル1[[#This Row],[出発地経度]]</f>
        <v>35.3510749820267,139.531355991173</v>
      </c>
      <c r="J785" t="str">
        <f>テーブル1[[#This Row],[到着地緯度]]&amp;","&amp;テーブル1[[#This Row],[到着地経度]]</f>
        <v>35.3526896100748,139.53139891326</v>
      </c>
      <c r="M785" t="s">
        <v>100</v>
      </c>
      <c r="N785" t="s">
        <v>82</v>
      </c>
      <c r="AB785">
        <v>420</v>
      </c>
      <c r="AC785" s="1">
        <v>39780.608993055554</v>
      </c>
      <c r="AD785" t="s">
        <v>84</v>
      </c>
      <c r="AF785" t="s">
        <v>84</v>
      </c>
      <c r="AH785" t="s">
        <v>84</v>
      </c>
      <c r="AJ785" t="s">
        <v>84</v>
      </c>
      <c r="AL785" t="s">
        <v>84</v>
      </c>
      <c r="AN785" t="s">
        <v>84</v>
      </c>
      <c r="AP785" t="s">
        <v>84</v>
      </c>
      <c r="AR785" t="s">
        <v>84</v>
      </c>
      <c r="AT785" t="s">
        <v>84</v>
      </c>
      <c r="AV785" t="s">
        <v>84</v>
      </c>
      <c r="AX785" t="s">
        <v>84</v>
      </c>
      <c r="AZ785" t="s">
        <v>84</v>
      </c>
      <c r="BB785" t="s">
        <v>84</v>
      </c>
      <c r="BD785">
        <v>4275</v>
      </c>
      <c r="BE785" t="s">
        <v>84</v>
      </c>
      <c r="BF785" t="s">
        <v>84</v>
      </c>
      <c r="BH785" t="s">
        <v>84</v>
      </c>
      <c r="BI785" t="s">
        <v>84</v>
      </c>
      <c r="BJ785" t="s">
        <v>84</v>
      </c>
      <c r="BK785" t="s">
        <v>84</v>
      </c>
      <c r="BM785" t="s">
        <v>84</v>
      </c>
      <c r="BN785" t="s">
        <v>84</v>
      </c>
      <c r="BO785" t="s">
        <v>84</v>
      </c>
      <c r="BQ785">
        <v>0</v>
      </c>
      <c r="BR785">
        <v>1</v>
      </c>
      <c r="BS785">
        <v>1</v>
      </c>
      <c r="BT785">
        <v>1</v>
      </c>
      <c r="BU785">
        <v>240</v>
      </c>
      <c r="BV785">
        <f>IF(テーブル1[[#This Row],[出発地施設緯度.世界測地系.]]="NA",テーブル1[[#This Row],[Olat]],テーブル1[[#This Row],[出発地施設緯度.世界測地系.]])</f>
        <v>35.351074982026702</v>
      </c>
      <c r="BW785">
        <f>IF(テーブル1[[#This Row],[出発地施設経度.世界測地系.]]="NA",テーブル1[[#This Row],[Olon]],テーブル1[[#This Row],[出発地施設経度.世界測地系.]])</f>
        <v>139.531355991173</v>
      </c>
      <c r="BX785">
        <f>IF(テーブル1[[#This Row],[到着地施設緯度.世界測地系.]]="NA",テーブル1[[#This Row],[Dlat]],テーブル1[[#This Row],[到着地施設緯度.世界測地系.]])</f>
        <v>35.352689610074798</v>
      </c>
      <c r="BY785">
        <f>IF(テーブル1[[#This Row],[到着地施設経度.世界測地系.]]="NA",テーブル1[[#This Row],[Dlon]],テーブル1[[#This Row],[到着地施設経度.世界測地系.]])</f>
        <v>139.53139891326001</v>
      </c>
      <c r="BZ785" t="s">
        <v>84</v>
      </c>
      <c r="CA785" t="s">
        <v>84</v>
      </c>
      <c r="CB785" t="s">
        <v>84</v>
      </c>
      <c r="CC785" t="s">
        <v>84</v>
      </c>
      <c r="CD785">
        <v>35.351074982026702</v>
      </c>
      <c r="CE785">
        <v>139.531355991173</v>
      </c>
      <c r="CF785">
        <v>35.352689610074798</v>
      </c>
      <c r="CG785">
        <v>139.53139891326001</v>
      </c>
    </row>
    <row r="786" spans="1:85" x14ac:dyDescent="0.4">
      <c r="B786">
        <v>196767</v>
      </c>
      <c r="C786" t="s">
        <v>146</v>
      </c>
      <c r="D786">
        <v>999</v>
      </c>
      <c r="E786" t="s">
        <v>86</v>
      </c>
      <c r="F786" s="1">
        <v>39787.40283564815</v>
      </c>
      <c r="G786" s="1">
        <v>39787.464224537034</v>
      </c>
      <c r="H786">
        <v>5304</v>
      </c>
      <c r="I786" t="str">
        <f>テーブル1[[#This Row],[出発地緯度]]&amp;","&amp;テーブル1[[#This Row],[出発地経度]]</f>
        <v>35.389055034529,139.566557318876</v>
      </c>
      <c r="J786" t="str">
        <f>テーブル1[[#This Row],[到着地緯度]]&amp;","&amp;テーブル1[[#This Row],[到着地経度]]</f>
        <v>35.3189367655929,139.551166825761</v>
      </c>
      <c r="M786" t="s">
        <v>82</v>
      </c>
      <c r="N786" t="s">
        <v>100</v>
      </c>
      <c r="O786" t="s">
        <v>82</v>
      </c>
      <c r="P786" t="s">
        <v>83</v>
      </c>
      <c r="Q786" t="s">
        <v>82</v>
      </c>
      <c r="R786" t="s">
        <v>83</v>
      </c>
      <c r="S786" t="s">
        <v>82</v>
      </c>
      <c r="AB786">
        <v>240</v>
      </c>
      <c r="AC786" s="1">
        <v>39787.403020833335</v>
      </c>
      <c r="AD786">
        <v>420</v>
      </c>
      <c r="AE786" s="1">
        <v>39787.413321759261</v>
      </c>
      <c r="AF786">
        <v>210</v>
      </c>
      <c r="AG786" s="1">
        <v>39787.419710648152</v>
      </c>
      <c r="AH786">
        <v>420</v>
      </c>
      <c r="AI786" s="1">
        <v>39787.423263888886</v>
      </c>
      <c r="AJ786">
        <v>210</v>
      </c>
      <c r="AK786" s="1">
        <v>39787.428495370368</v>
      </c>
      <c r="AL786">
        <v>420</v>
      </c>
      <c r="AM786" s="1">
        <v>39787.433113425926</v>
      </c>
      <c r="AN786" t="s">
        <v>84</v>
      </c>
      <c r="AP786" t="s">
        <v>84</v>
      </c>
      <c r="AR786" t="s">
        <v>84</v>
      </c>
      <c r="AT786" t="s">
        <v>84</v>
      </c>
      <c r="AV786" t="s">
        <v>84</v>
      </c>
      <c r="AX786" t="s">
        <v>84</v>
      </c>
      <c r="AZ786" t="s">
        <v>84</v>
      </c>
      <c r="BB786" t="s">
        <v>84</v>
      </c>
      <c r="BD786">
        <v>6290</v>
      </c>
      <c r="BE786" t="s">
        <v>84</v>
      </c>
      <c r="BF786" t="s">
        <v>84</v>
      </c>
      <c r="BH786" t="s">
        <v>84</v>
      </c>
      <c r="BI786" t="s">
        <v>84</v>
      </c>
      <c r="BJ786" t="s">
        <v>84</v>
      </c>
      <c r="BK786" t="s">
        <v>84</v>
      </c>
      <c r="BM786" t="s">
        <v>84</v>
      </c>
      <c r="BN786" t="s">
        <v>84</v>
      </c>
      <c r="BO786" t="s">
        <v>84</v>
      </c>
      <c r="BQ786">
        <v>0</v>
      </c>
      <c r="BR786">
        <v>1</v>
      </c>
      <c r="BS786">
        <v>1</v>
      </c>
      <c r="BT786">
        <v>1</v>
      </c>
      <c r="BU786">
        <v>420</v>
      </c>
      <c r="BV786">
        <f>IF(テーブル1[[#This Row],[出発地施設緯度.世界測地系.]]="NA",テーブル1[[#This Row],[Olat]],テーブル1[[#This Row],[出発地施設緯度.世界測地系.]])</f>
        <v>35.389055034529001</v>
      </c>
      <c r="BW786">
        <f>IF(テーブル1[[#This Row],[出発地施設経度.世界測地系.]]="NA",テーブル1[[#This Row],[Olon]],テーブル1[[#This Row],[出発地施設経度.世界測地系.]])</f>
        <v>139.56655731887599</v>
      </c>
      <c r="BX786">
        <f>IF(テーブル1[[#This Row],[到着地施設緯度.世界測地系.]]="NA",テーブル1[[#This Row],[Dlat]],テーブル1[[#This Row],[到着地施設緯度.世界測地系.]])</f>
        <v>35.318936765592902</v>
      </c>
      <c r="BY786">
        <f>IF(テーブル1[[#This Row],[到着地施設経度.世界測地系.]]="NA",テーブル1[[#This Row],[Dlon]],テーブル1[[#This Row],[到着地施設経度.世界測地系.]])</f>
        <v>139.55116682576099</v>
      </c>
      <c r="BZ786" t="s">
        <v>84</v>
      </c>
      <c r="CA786" t="s">
        <v>84</v>
      </c>
      <c r="CB786" t="s">
        <v>84</v>
      </c>
      <c r="CC786" t="s">
        <v>84</v>
      </c>
      <c r="CD786">
        <v>35.389055034529001</v>
      </c>
      <c r="CE786">
        <v>139.56655731887599</v>
      </c>
      <c r="CF786">
        <v>35.318936765592902</v>
      </c>
      <c r="CG786">
        <v>139.55116682576099</v>
      </c>
    </row>
    <row r="787" spans="1:85" x14ac:dyDescent="0.4">
      <c r="A787">
        <v>1</v>
      </c>
      <c r="B787">
        <v>196930</v>
      </c>
      <c r="C787" t="s">
        <v>146</v>
      </c>
      <c r="D787">
        <v>999</v>
      </c>
      <c r="E787" t="s">
        <v>86</v>
      </c>
      <c r="F787" s="1">
        <v>39787.62054398148</v>
      </c>
      <c r="G787" s="1">
        <v>39787.698819444442</v>
      </c>
      <c r="H787">
        <v>6763</v>
      </c>
      <c r="I787" t="str">
        <f>テーブル1[[#This Row],[出発地緯度]]&amp;","&amp;テーブル1[[#This Row],[出発地経度]]</f>
        <v>35.3265595030872,139.559916148136</v>
      </c>
      <c r="J787" t="str">
        <f>テーブル1[[#This Row],[到着地緯度]]&amp;","&amp;テーブル1[[#This Row],[到着地経度]]</f>
        <v>35.3536177308542,139.532546875185</v>
      </c>
      <c r="M787" t="s">
        <v>82</v>
      </c>
      <c r="N787" t="s">
        <v>83</v>
      </c>
      <c r="O787" t="s">
        <v>82</v>
      </c>
      <c r="AB787">
        <v>210</v>
      </c>
      <c r="AC787" s="1">
        <v>39787.676412037035</v>
      </c>
      <c r="AD787">
        <v>420</v>
      </c>
      <c r="AE787" s="1">
        <v>39787.678483796299</v>
      </c>
      <c r="AF787" t="s">
        <v>84</v>
      </c>
      <c r="AH787" t="s">
        <v>84</v>
      </c>
      <c r="AJ787" t="s">
        <v>84</v>
      </c>
      <c r="AL787" t="s">
        <v>84</v>
      </c>
      <c r="AN787" t="s">
        <v>84</v>
      </c>
      <c r="AP787" t="s">
        <v>84</v>
      </c>
      <c r="AR787" t="s">
        <v>84</v>
      </c>
      <c r="AT787" t="s">
        <v>84</v>
      </c>
      <c r="AV787" t="s">
        <v>84</v>
      </c>
      <c r="AX787" t="s">
        <v>84</v>
      </c>
      <c r="AZ787" t="s">
        <v>84</v>
      </c>
      <c r="BB787" t="s">
        <v>84</v>
      </c>
      <c r="BD787">
        <v>6352</v>
      </c>
      <c r="BE787" t="s">
        <v>84</v>
      </c>
      <c r="BF787" t="s">
        <v>84</v>
      </c>
      <c r="BH787" t="s">
        <v>84</v>
      </c>
      <c r="BI787" t="s">
        <v>84</v>
      </c>
      <c r="BJ787" t="s">
        <v>84</v>
      </c>
      <c r="BK787" t="s">
        <v>84</v>
      </c>
      <c r="BM787" t="s">
        <v>84</v>
      </c>
      <c r="BN787" t="s">
        <v>84</v>
      </c>
      <c r="BO787" t="s">
        <v>84</v>
      </c>
      <c r="BQ787">
        <v>0</v>
      </c>
      <c r="BR787">
        <v>1</v>
      </c>
      <c r="BS787">
        <v>1</v>
      </c>
      <c r="BT787">
        <v>1</v>
      </c>
      <c r="BU787">
        <v>420</v>
      </c>
      <c r="BV787">
        <f>IF(テーブル1[[#This Row],[出発地施設緯度.世界測地系.]]="NA",テーブル1[[#This Row],[Olat]],テーブル1[[#This Row],[出発地施設緯度.世界測地系.]])</f>
        <v>35.326559503087203</v>
      </c>
      <c r="BW787">
        <f>IF(テーブル1[[#This Row],[出発地施設経度.世界測地系.]]="NA",テーブル1[[#This Row],[Olon]],テーブル1[[#This Row],[出発地施設経度.世界測地系.]])</f>
        <v>139.55991614813601</v>
      </c>
      <c r="BX787">
        <f>IF(テーブル1[[#This Row],[到着地施設緯度.世界測地系.]]="NA",テーブル1[[#This Row],[Dlat]],テーブル1[[#This Row],[到着地施設緯度.世界測地系.]])</f>
        <v>35.353617730854197</v>
      </c>
      <c r="BY787">
        <f>IF(テーブル1[[#This Row],[到着地施設経度.世界測地系.]]="NA",テーブル1[[#This Row],[Dlon]],テーブル1[[#This Row],[到着地施設経度.世界測地系.]])</f>
        <v>139.53254687518501</v>
      </c>
      <c r="BZ787" t="s">
        <v>84</v>
      </c>
      <c r="CA787" t="s">
        <v>84</v>
      </c>
      <c r="CB787" t="s">
        <v>84</v>
      </c>
      <c r="CC787" t="s">
        <v>84</v>
      </c>
      <c r="CD787">
        <v>35.326559503087203</v>
      </c>
      <c r="CE787">
        <v>139.55991614813601</v>
      </c>
      <c r="CF787">
        <v>35.353617730854197</v>
      </c>
      <c r="CG787">
        <v>139.53254687518501</v>
      </c>
    </row>
    <row r="788" spans="1:85" x14ac:dyDescent="0.4">
      <c r="A788">
        <v>1</v>
      </c>
      <c r="B788">
        <v>197383</v>
      </c>
      <c r="C788" t="s">
        <v>146</v>
      </c>
      <c r="D788">
        <v>999</v>
      </c>
      <c r="E788" t="s">
        <v>86</v>
      </c>
      <c r="F788" s="1">
        <v>39788.520682870374</v>
      </c>
      <c r="G788" s="1">
        <v>39788.543483796297</v>
      </c>
      <c r="H788">
        <v>1970</v>
      </c>
      <c r="I788" t="str">
        <f>テーブル1[[#This Row],[出発地緯度]]&amp;","&amp;テーブル1[[#This Row],[出発地経度]]</f>
        <v>35.3890765311992,139.566498322786</v>
      </c>
      <c r="J788" t="str">
        <f>テーブル1[[#This Row],[到着地緯度]]&amp;","&amp;テーブル1[[#This Row],[到着地経度]]</f>
        <v>35.3544062327413,139.531758304368</v>
      </c>
      <c r="M788" t="s">
        <v>82</v>
      </c>
      <c r="N788" t="s">
        <v>100</v>
      </c>
      <c r="O788" t="s">
        <v>83</v>
      </c>
      <c r="AB788">
        <v>240</v>
      </c>
      <c r="AC788" s="1">
        <v>39788.521643518521</v>
      </c>
      <c r="AD788">
        <v>210</v>
      </c>
      <c r="AE788" s="1">
        <v>39788.538668981484</v>
      </c>
      <c r="AF788" t="s">
        <v>84</v>
      </c>
      <c r="AH788" t="s">
        <v>84</v>
      </c>
      <c r="AJ788" t="s">
        <v>84</v>
      </c>
      <c r="AL788" t="s">
        <v>84</v>
      </c>
      <c r="AN788" t="s">
        <v>84</v>
      </c>
      <c r="AP788" t="s">
        <v>84</v>
      </c>
      <c r="AR788" t="s">
        <v>84</v>
      </c>
      <c r="AT788" t="s">
        <v>84</v>
      </c>
      <c r="AV788" t="s">
        <v>84</v>
      </c>
      <c r="AX788" t="s">
        <v>84</v>
      </c>
      <c r="AZ788" t="s">
        <v>84</v>
      </c>
      <c r="BB788" t="s">
        <v>84</v>
      </c>
      <c r="BD788">
        <v>6612</v>
      </c>
      <c r="BE788" t="s">
        <v>84</v>
      </c>
      <c r="BF788" t="s">
        <v>84</v>
      </c>
      <c r="BH788" t="s">
        <v>84</v>
      </c>
      <c r="BI788" t="s">
        <v>84</v>
      </c>
      <c r="BJ788" t="s">
        <v>84</v>
      </c>
      <c r="BK788" t="s">
        <v>84</v>
      </c>
      <c r="BM788" t="s">
        <v>84</v>
      </c>
      <c r="BN788" t="s">
        <v>84</v>
      </c>
      <c r="BO788" t="s">
        <v>84</v>
      </c>
      <c r="BQ788">
        <v>0</v>
      </c>
      <c r="BR788">
        <v>1</v>
      </c>
      <c r="BS788">
        <v>1</v>
      </c>
      <c r="BT788">
        <v>1</v>
      </c>
      <c r="BU788">
        <v>420</v>
      </c>
      <c r="BV788">
        <f>IF(テーブル1[[#This Row],[出発地施設緯度.世界測地系.]]="NA",テーブル1[[#This Row],[Olat]],テーブル1[[#This Row],[出発地施設緯度.世界測地系.]])</f>
        <v>35.389076531199201</v>
      </c>
      <c r="BW788">
        <f>IF(テーブル1[[#This Row],[出発地施設経度.世界測地系.]]="NA",テーブル1[[#This Row],[Olon]],テーブル1[[#This Row],[出発地施設経度.世界測地系.]])</f>
        <v>139.566498322786</v>
      </c>
      <c r="BX788">
        <f>IF(テーブル1[[#This Row],[到着地施設緯度.世界測地系.]]="NA",テーブル1[[#This Row],[Dlat]],テーブル1[[#This Row],[到着地施設緯度.世界測地系.]])</f>
        <v>35.354406232741297</v>
      </c>
      <c r="BY788">
        <f>IF(テーブル1[[#This Row],[到着地施設経度.世界測地系.]]="NA",テーブル1[[#This Row],[Dlon]],テーブル1[[#This Row],[到着地施設経度.世界測地系.]])</f>
        <v>139.531758304368</v>
      </c>
      <c r="BZ788" t="s">
        <v>84</v>
      </c>
      <c r="CA788" t="s">
        <v>84</v>
      </c>
      <c r="CB788" t="s">
        <v>84</v>
      </c>
      <c r="CC788" t="s">
        <v>84</v>
      </c>
      <c r="CD788">
        <v>35.389076531199201</v>
      </c>
      <c r="CE788">
        <v>139.566498322786</v>
      </c>
      <c r="CF788">
        <v>35.354406232741297</v>
      </c>
      <c r="CG788">
        <v>139.531758304368</v>
      </c>
    </row>
    <row r="789" spans="1:85" x14ac:dyDescent="0.4">
      <c r="A789">
        <v>1</v>
      </c>
      <c r="B789">
        <v>198905</v>
      </c>
      <c r="C789" t="s">
        <v>146</v>
      </c>
      <c r="D789">
        <v>999</v>
      </c>
      <c r="E789" t="s">
        <v>86</v>
      </c>
      <c r="F789" s="1">
        <v>39791.382719907408</v>
      </c>
      <c r="G789" s="1">
        <v>39791.407453703701</v>
      </c>
      <c r="H789">
        <v>2137</v>
      </c>
      <c r="I789" t="str">
        <f>テーブル1[[#This Row],[出発地緯度]]&amp;","&amp;テーブル1[[#This Row],[出発地経度]]</f>
        <v>35.3877567901618,139.567517498914</v>
      </c>
      <c r="J789" t="str">
        <f>テーブル1[[#This Row],[到着地緯度]]&amp;","&amp;テーブル1[[#This Row],[到着地経度]]</f>
        <v>35.3560585749,139.515665064812</v>
      </c>
      <c r="M789" t="s">
        <v>100</v>
      </c>
      <c r="N789" t="s">
        <v>83</v>
      </c>
      <c r="O789" t="s">
        <v>83</v>
      </c>
      <c r="P789" t="s">
        <v>82</v>
      </c>
      <c r="Q789" t="s">
        <v>100</v>
      </c>
      <c r="AB789">
        <v>210</v>
      </c>
      <c r="AC789" s="1">
        <v>39791.39303240741</v>
      </c>
      <c r="AD789">
        <v>210</v>
      </c>
      <c r="AE789" s="1">
        <v>39791.393692129626</v>
      </c>
      <c r="AF789">
        <v>420</v>
      </c>
      <c r="AG789" s="1">
        <v>39791.399594907409</v>
      </c>
      <c r="AH789">
        <v>240</v>
      </c>
      <c r="AI789" s="1">
        <v>39791.404120370367</v>
      </c>
      <c r="AJ789" t="s">
        <v>84</v>
      </c>
      <c r="AL789" t="s">
        <v>84</v>
      </c>
      <c r="AN789" t="s">
        <v>84</v>
      </c>
      <c r="AP789" t="s">
        <v>84</v>
      </c>
      <c r="AR789" t="s">
        <v>84</v>
      </c>
      <c r="AT789" t="s">
        <v>84</v>
      </c>
      <c r="AV789" t="s">
        <v>84</v>
      </c>
      <c r="AX789" t="s">
        <v>84</v>
      </c>
      <c r="AZ789" t="s">
        <v>84</v>
      </c>
      <c r="BB789" t="s">
        <v>84</v>
      </c>
      <c r="BD789">
        <v>7505</v>
      </c>
      <c r="BE789" t="s">
        <v>84</v>
      </c>
      <c r="BF789" t="s">
        <v>84</v>
      </c>
      <c r="BH789" t="s">
        <v>84</v>
      </c>
      <c r="BI789" t="s">
        <v>84</v>
      </c>
      <c r="BJ789" t="s">
        <v>84</v>
      </c>
      <c r="BK789" t="s">
        <v>84</v>
      </c>
      <c r="BM789" t="s">
        <v>84</v>
      </c>
      <c r="BN789" t="s">
        <v>84</v>
      </c>
      <c r="BO789" t="s">
        <v>84</v>
      </c>
      <c r="BQ789">
        <v>0</v>
      </c>
      <c r="BR789">
        <v>1</v>
      </c>
      <c r="BS789">
        <v>1</v>
      </c>
      <c r="BT789">
        <v>1</v>
      </c>
      <c r="BU789">
        <v>240</v>
      </c>
      <c r="BV789">
        <f>IF(テーブル1[[#This Row],[出発地施設緯度.世界測地系.]]="NA",テーブル1[[#This Row],[Olat]],テーブル1[[#This Row],[出発地施設緯度.世界測地系.]])</f>
        <v>35.387756790161802</v>
      </c>
      <c r="BW789">
        <f>IF(テーブル1[[#This Row],[出発地施設経度.世界測地系.]]="NA",テーブル1[[#This Row],[Olon]],テーブル1[[#This Row],[出発地施設経度.世界測地系.]])</f>
        <v>139.56751749891399</v>
      </c>
      <c r="BX789">
        <f>IF(テーブル1[[#This Row],[到着地施設緯度.世界測地系.]]="NA",テーブル1[[#This Row],[Dlat]],テーブル1[[#This Row],[到着地施設緯度.世界測地系.]])</f>
        <v>35.356058574899997</v>
      </c>
      <c r="BY789">
        <f>IF(テーブル1[[#This Row],[到着地施設経度.世界測地系.]]="NA",テーブル1[[#This Row],[Dlon]],テーブル1[[#This Row],[到着地施設経度.世界測地系.]])</f>
        <v>139.515665064812</v>
      </c>
      <c r="BZ789" t="s">
        <v>84</v>
      </c>
      <c r="CA789" t="s">
        <v>84</v>
      </c>
      <c r="CB789" t="s">
        <v>84</v>
      </c>
      <c r="CC789" t="s">
        <v>84</v>
      </c>
      <c r="CD789">
        <v>35.387756790161802</v>
      </c>
      <c r="CE789">
        <v>139.56751749891399</v>
      </c>
      <c r="CF789">
        <v>35.356058574899997</v>
      </c>
      <c r="CG789">
        <v>139.515665064812</v>
      </c>
    </row>
    <row r="790" spans="1:85" x14ac:dyDescent="0.4">
      <c r="B790">
        <v>198959</v>
      </c>
      <c r="C790" t="s">
        <v>146</v>
      </c>
      <c r="D790">
        <v>999</v>
      </c>
      <c r="E790" t="s">
        <v>86</v>
      </c>
      <c r="F790" s="1">
        <v>39791.470532407409</v>
      </c>
      <c r="G790" s="1">
        <v>39791.476412037038</v>
      </c>
      <c r="H790">
        <v>508</v>
      </c>
      <c r="I790" t="str">
        <f>テーブル1[[#This Row],[出発地緯度]]&amp;","&amp;テーブル1[[#This Row],[出発地経度]]</f>
        <v>35.3530866439954,139.530047107244</v>
      </c>
      <c r="J790" t="str">
        <f>テーブル1[[#This Row],[到着地緯度]]&amp;","&amp;テーブル1[[#This Row],[到着地経度]]</f>
        <v>35.3538859859529,139.531618939897</v>
      </c>
      <c r="M790" t="s">
        <v>100</v>
      </c>
      <c r="AB790" t="s">
        <v>84</v>
      </c>
      <c r="AD790" t="s">
        <v>84</v>
      </c>
      <c r="AF790" t="s">
        <v>84</v>
      </c>
      <c r="AH790" t="s">
        <v>84</v>
      </c>
      <c r="AJ790" t="s">
        <v>84</v>
      </c>
      <c r="AL790" t="s">
        <v>84</v>
      </c>
      <c r="AN790" t="s">
        <v>84</v>
      </c>
      <c r="AP790" t="s">
        <v>84</v>
      </c>
      <c r="AR790" t="s">
        <v>84</v>
      </c>
      <c r="AT790" t="s">
        <v>84</v>
      </c>
      <c r="AV790" t="s">
        <v>84</v>
      </c>
      <c r="AX790" t="s">
        <v>84</v>
      </c>
      <c r="AZ790" t="s">
        <v>84</v>
      </c>
      <c r="BB790" t="s">
        <v>84</v>
      </c>
      <c r="BD790">
        <v>7522</v>
      </c>
      <c r="BE790" t="s">
        <v>84</v>
      </c>
      <c r="BF790" t="s">
        <v>84</v>
      </c>
      <c r="BH790" t="s">
        <v>84</v>
      </c>
      <c r="BI790" t="s">
        <v>84</v>
      </c>
      <c r="BJ790" t="s">
        <v>84</v>
      </c>
      <c r="BK790" t="s">
        <v>84</v>
      </c>
      <c r="BM790" t="s">
        <v>84</v>
      </c>
      <c r="BN790" t="s">
        <v>84</v>
      </c>
      <c r="BO790" t="s">
        <v>84</v>
      </c>
      <c r="BQ790">
        <v>0</v>
      </c>
      <c r="BR790">
        <v>1</v>
      </c>
      <c r="BS790">
        <v>1</v>
      </c>
      <c r="BT790">
        <v>1</v>
      </c>
      <c r="BU790">
        <v>240</v>
      </c>
      <c r="BV790">
        <f>IF(テーブル1[[#This Row],[出発地施設緯度.世界測地系.]]="NA",テーブル1[[#This Row],[Olat]],テーブル1[[#This Row],[出発地施設緯度.世界測地系.]])</f>
        <v>35.353086643995397</v>
      </c>
      <c r="BW790">
        <f>IF(テーブル1[[#This Row],[出発地施設経度.世界測地系.]]="NA",テーブル1[[#This Row],[Olon]],テーブル1[[#This Row],[出発地施設経度.世界測地系.]])</f>
        <v>139.530047107244</v>
      </c>
      <c r="BX790">
        <f>IF(テーブル1[[#This Row],[到着地施設緯度.世界測地系.]]="NA",テーブル1[[#This Row],[Dlat]],テーブル1[[#This Row],[到着地施設緯度.世界測地系.]])</f>
        <v>35.3538859859529</v>
      </c>
      <c r="BY790">
        <f>IF(テーブル1[[#This Row],[到着地施設経度.世界測地系.]]="NA",テーブル1[[#This Row],[Dlon]],テーブル1[[#This Row],[到着地施設経度.世界測地系.]])</f>
        <v>139.53161893989699</v>
      </c>
      <c r="BZ790" t="s">
        <v>84</v>
      </c>
      <c r="CA790" t="s">
        <v>84</v>
      </c>
      <c r="CB790" t="s">
        <v>84</v>
      </c>
      <c r="CC790" t="s">
        <v>84</v>
      </c>
      <c r="CD790">
        <v>35.353086643995397</v>
      </c>
      <c r="CE790">
        <v>139.530047107244</v>
      </c>
      <c r="CF790">
        <v>35.3538859859529</v>
      </c>
      <c r="CG790">
        <v>139.53161893989699</v>
      </c>
    </row>
    <row r="791" spans="1:85" x14ac:dyDescent="0.4">
      <c r="B791">
        <v>199067</v>
      </c>
      <c r="C791" t="s">
        <v>146</v>
      </c>
      <c r="D791">
        <v>999</v>
      </c>
      <c r="E791" t="s">
        <v>86</v>
      </c>
      <c r="F791" s="1">
        <v>39791.635648148149</v>
      </c>
      <c r="G791" s="1">
        <v>39791.640856481485</v>
      </c>
      <c r="H791">
        <v>450</v>
      </c>
      <c r="I791" t="str">
        <f>テーブル1[[#This Row],[出発地緯度]]&amp;","&amp;テーブル1[[#This Row],[出発地経度]]</f>
        <v>35.3922576600212,139.564728023327</v>
      </c>
      <c r="J791" t="str">
        <f>テーブル1[[#This Row],[到着地緯度]]&amp;","&amp;テーブル1[[#This Row],[到着地経度]]</f>
        <v>35.3871453004514,139.570087113667</v>
      </c>
      <c r="M791" t="s">
        <v>82</v>
      </c>
      <c r="N791" t="s">
        <v>100</v>
      </c>
      <c r="O791" t="s">
        <v>82</v>
      </c>
      <c r="AB791">
        <v>240</v>
      </c>
      <c r="AC791" s="1">
        <v>39791.638206018521</v>
      </c>
      <c r="AD791">
        <v>420</v>
      </c>
      <c r="AE791" s="1">
        <v>39791.639293981483</v>
      </c>
      <c r="AF791" t="s">
        <v>84</v>
      </c>
      <c r="AH791" t="s">
        <v>84</v>
      </c>
      <c r="AJ791" t="s">
        <v>84</v>
      </c>
      <c r="AL791" t="s">
        <v>84</v>
      </c>
      <c r="AN791" t="s">
        <v>84</v>
      </c>
      <c r="AP791" t="s">
        <v>84</v>
      </c>
      <c r="AR791" t="s">
        <v>84</v>
      </c>
      <c r="AT791" t="s">
        <v>84</v>
      </c>
      <c r="AV791" t="s">
        <v>84</v>
      </c>
      <c r="AX791" t="s">
        <v>84</v>
      </c>
      <c r="AZ791" t="s">
        <v>84</v>
      </c>
      <c r="BB791" t="s">
        <v>84</v>
      </c>
      <c r="BD791">
        <v>7570</v>
      </c>
      <c r="BE791" t="s">
        <v>84</v>
      </c>
      <c r="BF791" t="s">
        <v>84</v>
      </c>
      <c r="BH791" t="s">
        <v>84</v>
      </c>
      <c r="BI791" t="s">
        <v>84</v>
      </c>
      <c r="BJ791" t="s">
        <v>84</v>
      </c>
      <c r="BK791" t="s">
        <v>84</v>
      </c>
      <c r="BM791" t="s">
        <v>84</v>
      </c>
      <c r="BN791" t="s">
        <v>84</v>
      </c>
      <c r="BO791" t="s">
        <v>84</v>
      </c>
      <c r="BQ791">
        <v>0</v>
      </c>
      <c r="BR791">
        <v>1</v>
      </c>
      <c r="BS791">
        <v>1</v>
      </c>
      <c r="BT791">
        <v>1</v>
      </c>
      <c r="BU791">
        <v>420</v>
      </c>
      <c r="BV791">
        <f>IF(テーブル1[[#This Row],[出発地施設緯度.世界測地系.]]="NA",テーブル1[[#This Row],[Olat]],テーブル1[[#This Row],[出発地施設緯度.世界測地系.]])</f>
        <v>35.392257660021201</v>
      </c>
      <c r="BW791">
        <f>IF(テーブル1[[#This Row],[出発地施設経度.世界測地系.]]="NA",テーブル1[[#This Row],[Olon]],テーブル1[[#This Row],[出発地施設経度.世界測地系.]])</f>
        <v>139.56472802332701</v>
      </c>
      <c r="BX791">
        <f>IF(テーブル1[[#This Row],[到着地施設緯度.世界測地系.]]="NA",テーブル1[[#This Row],[Dlat]],テーブル1[[#This Row],[到着地施設緯度.世界測地系.]])</f>
        <v>35.387145300451401</v>
      </c>
      <c r="BY791">
        <f>IF(テーブル1[[#This Row],[到着地施設経度.世界測地系.]]="NA",テーブル1[[#This Row],[Dlon]],テーブル1[[#This Row],[到着地施設経度.世界測地系.]])</f>
        <v>139.570087113667</v>
      </c>
      <c r="BZ791" t="s">
        <v>84</v>
      </c>
      <c r="CA791" t="s">
        <v>84</v>
      </c>
      <c r="CB791" t="s">
        <v>84</v>
      </c>
      <c r="CC791" t="s">
        <v>84</v>
      </c>
      <c r="CD791">
        <v>35.392257660021201</v>
      </c>
      <c r="CE791">
        <v>139.56472802332701</v>
      </c>
      <c r="CF791">
        <v>35.387145300451401</v>
      </c>
      <c r="CG791">
        <v>139.570087113667</v>
      </c>
    </row>
    <row r="792" spans="1:85" x14ac:dyDescent="0.4">
      <c r="B792">
        <v>199095</v>
      </c>
      <c r="C792" t="s">
        <v>146</v>
      </c>
      <c r="D792">
        <v>999</v>
      </c>
      <c r="E792" t="s">
        <v>86</v>
      </c>
      <c r="F792" s="1">
        <v>39791.661990740744</v>
      </c>
      <c r="G792" s="1">
        <v>39791.670243055552</v>
      </c>
      <c r="H792">
        <v>713</v>
      </c>
      <c r="I792" t="str">
        <f>テーブル1[[#This Row],[出発地緯度]]&amp;","&amp;テーブル1[[#This Row],[出発地経度]]</f>
        <v>35.3860777987023,139.569175138561</v>
      </c>
      <c r="J792" t="str">
        <f>テーブル1[[#This Row],[到着地緯度]]&amp;","&amp;テーブル1[[#This Row],[到着地経度]]</f>
        <v>35.4009479529709,139.571739340884</v>
      </c>
      <c r="M792" t="s">
        <v>100</v>
      </c>
      <c r="AB792" t="s">
        <v>84</v>
      </c>
      <c r="AD792" t="s">
        <v>84</v>
      </c>
      <c r="AF792" t="s">
        <v>84</v>
      </c>
      <c r="AH792" t="s">
        <v>84</v>
      </c>
      <c r="AJ792" t="s">
        <v>84</v>
      </c>
      <c r="AL792" t="s">
        <v>84</v>
      </c>
      <c r="AN792" t="s">
        <v>84</v>
      </c>
      <c r="AP792" t="s">
        <v>84</v>
      </c>
      <c r="AR792" t="s">
        <v>84</v>
      </c>
      <c r="AT792" t="s">
        <v>84</v>
      </c>
      <c r="AV792" t="s">
        <v>84</v>
      </c>
      <c r="AX792" t="s">
        <v>84</v>
      </c>
      <c r="AZ792" t="s">
        <v>84</v>
      </c>
      <c r="BB792" t="s">
        <v>84</v>
      </c>
      <c r="BD792">
        <v>7582</v>
      </c>
      <c r="BE792" t="s">
        <v>84</v>
      </c>
      <c r="BF792" t="s">
        <v>84</v>
      </c>
      <c r="BH792" t="s">
        <v>84</v>
      </c>
      <c r="BI792" t="s">
        <v>84</v>
      </c>
      <c r="BJ792" t="s">
        <v>84</v>
      </c>
      <c r="BK792" t="s">
        <v>84</v>
      </c>
      <c r="BM792" t="s">
        <v>84</v>
      </c>
      <c r="BN792" t="s">
        <v>84</v>
      </c>
      <c r="BO792" t="s">
        <v>84</v>
      </c>
      <c r="BQ792">
        <v>0</v>
      </c>
      <c r="BR792">
        <v>1</v>
      </c>
      <c r="BS792">
        <v>1</v>
      </c>
      <c r="BT792">
        <v>1</v>
      </c>
      <c r="BU792">
        <v>240</v>
      </c>
      <c r="BV792">
        <f>IF(テーブル1[[#This Row],[出発地施設緯度.世界測地系.]]="NA",テーブル1[[#This Row],[Olat]],テーブル1[[#This Row],[出発地施設緯度.世界測地系.]])</f>
        <v>35.386077798702303</v>
      </c>
      <c r="BW792">
        <f>IF(テーブル1[[#This Row],[出発地施設経度.世界測地系.]]="NA",テーブル1[[#This Row],[Olon]],テーブル1[[#This Row],[出発地施設経度.世界測地系.]])</f>
        <v>139.56917513856101</v>
      </c>
      <c r="BX792">
        <f>IF(テーブル1[[#This Row],[到着地施設緯度.世界測地系.]]="NA",テーブル1[[#This Row],[Dlat]],テーブル1[[#This Row],[到着地施設緯度.世界測地系.]])</f>
        <v>35.400947952970903</v>
      </c>
      <c r="BY792">
        <f>IF(テーブル1[[#This Row],[到着地施設経度.世界測地系.]]="NA",テーブル1[[#This Row],[Dlon]],テーブル1[[#This Row],[到着地施設経度.世界測地系.]])</f>
        <v>139.57173934088399</v>
      </c>
      <c r="BZ792" t="s">
        <v>84</v>
      </c>
      <c r="CA792" t="s">
        <v>84</v>
      </c>
      <c r="CB792" t="s">
        <v>84</v>
      </c>
      <c r="CC792" t="s">
        <v>84</v>
      </c>
      <c r="CD792">
        <v>35.386077798702303</v>
      </c>
      <c r="CE792">
        <v>139.56917513856101</v>
      </c>
      <c r="CF792">
        <v>35.400947952970903</v>
      </c>
      <c r="CG792">
        <v>139.57173934088399</v>
      </c>
    </row>
    <row r="793" spans="1:85" x14ac:dyDescent="0.4">
      <c r="B793">
        <v>210473</v>
      </c>
      <c r="C793" t="s">
        <v>146</v>
      </c>
      <c r="D793">
        <v>999</v>
      </c>
      <c r="E793" t="s">
        <v>86</v>
      </c>
      <c r="F793" s="1">
        <v>39793.655335648145</v>
      </c>
      <c r="G793" s="1">
        <v>39793.663564814815</v>
      </c>
      <c r="H793">
        <v>711</v>
      </c>
      <c r="I793" t="str">
        <f>テーブル1[[#This Row],[出発地緯度]]&amp;","&amp;テーブル1[[#This Row],[出発地経度]]</f>
        <v>35.5234498399178,139.63985664299</v>
      </c>
      <c r="J793" t="str">
        <f>テーブル1[[#This Row],[到着地緯度]]&amp;","&amp;テーブル1[[#This Row],[到着地経度]]</f>
        <v>35.5083168667838,139.617428102484</v>
      </c>
      <c r="M793" t="s">
        <v>100</v>
      </c>
      <c r="N793" t="s">
        <v>82</v>
      </c>
      <c r="AB793">
        <v>420</v>
      </c>
      <c r="AC793" s="1">
        <v>39793.662986111114</v>
      </c>
      <c r="AD793" t="s">
        <v>84</v>
      </c>
      <c r="AF793" t="s">
        <v>84</v>
      </c>
      <c r="AH793" t="s">
        <v>84</v>
      </c>
      <c r="AJ793" t="s">
        <v>84</v>
      </c>
      <c r="AL793" t="s">
        <v>84</v>
      </c>
      <c r="AN793" t="s">
        <v>84</v>
      </c>
      <c r="AP793" t="s">
        <v>84</v>
      </c>
      <c r="AR793" t="s">
        <v>84</v>
      </c>
      <c r="AT793" t="s">
        <v>84</v>
      </c>
      <c r="AV793" t="s">
        <v>84</v>
      </c>
      <c r="AX793" t="s">
        <v>84</v>
      </c>
      <c r="AZ793" t="s">
        <v>84</v>
      </c>
      <c r="BB793" t="s">
        <v>84</v>
      </c>
      <c r="BD793">
        <v>8148</v>
      </c>
      <c r="BE793" t="s">
        <v>84</v>
      </c>
      <c r="BF793" t="s">
        <v>84</v>
      </c>
      <c r="BH793" t="s">
        <v>84</v>
      </c>
      <c r="BI793" t="s">
        <v>84</v>
      </c>
      <c r="BJ793" t="s">
        <v>84</v>
      </c>
      <c r="BK793" t="s">
        <v>84</v>
      </c>
      <c r="BM793" t="s">
        <v>84</v>
      </c>
      <c r="BN793" t="s">
        <v>84</v>
      </c>
      <c r="BO793" t="s">
        <v>84</v>
      </c>
      <c r="BQ793">
        <v>0</v>
      </c>
      <c r="BR793">
        <v>1</v>
      </c>
      <c r="BS793">
        <v>1</v>
      </c>
      <c r="BT793">
        <v>1</v>
      </c>
      <c r="BU793">
        <v>240</v>
      </c>
      <c r="BV793">
        <f>IF(テーブル1[[#This Row],[出発地施設緯度.世界測地系.]]="NA",テーブル1[[#This Row],[Olat]],テーブル1[[#This Row],[出発地施設緯度.世界測地系.]])</f>
        <v>35.523449839917802</v>
      </c>
      <c r="BW793">
        <f>IF(テーブル1[[#This Row],[出発地施設経度.世界測地系.]]="NA",テーブル1[[#This Row],[Olon]],テーブル1[[#This Row],[出発地施設経度.世界測地系.]])</f>
        <v>139.63985664299</v>
      </c>
      <c r="BX793">
        <f>IF(テーブル1[[#This Row],[到着地施設緯度.世界測地系.]]="NA",テーブル1[[#This Row],[Dlat]],テーブル1[[#This Row],[到着地施設緯度.世界測地系.]])</f>
        <v>35.508316866783801</v>
      </c>
      <c r="BY793">
        <f>IF(テーブル1[[#This Row],[到着地施設経度.世界測地系.]]="NA",テーブル1[[#This Row],[Dlon]],テーブル1[[#This Row],[到着地施設経度.世界測地系.]])</f>
        <v>139.61742810248401</v>
      </c>
      <c r="BZ793" t="s">
        <v>84</v>
      </c>
      <c r="CA793" t="s">
        <v>84</v>
      </c>
      <c r="CB793" t="s">
        <v>84</v>
      </c>
      <c r="CC793" t="s">
        <v>84</v>
      </c>
      <c r="CD793">
        <v>35.523449839917802</v>
      </c>
      <c r="CE793">
        <v>139.63985664299</v>
      </c>
      <c r="CF793">
        <v>35.508316866783801</v>
      </c>
      <c r="CG793">
        <v>139.61742810248401</v>
      </c>
    </row>
    <row r="794" spans="1:85" x14ac:dyDescent="0.4">
      <c r="B794">
        <v>210880</v>
      </c>
      <c r="C794" t="s">
        <v>146</v>
      </c>
      <c r="D794">
        <v>999</v>
      </c>
      <c r="E794" t="s">
        <v>86</v>
      </c>
      <c r="F794" s="1">
        <v>39794.405289351853</v>
      </c>
      <c r="G794" s="1">
        <v>39794.435520833336</v>
      </c>
      <c r="H794">
        <v>2612</v>
      </c>
      <c r="I794" t="str">
        <f>テーブル1[[#This Row],[出発地緯度]]&amp;","&amp;テーブル1[[#This Row],[出発地経度]]</f>
        <v>35.3857076584382,139.570328459822</v>
      </c>
      <c r="J794" t="str">
        <f>テーブル1[[#This Row],[到着地緯度]]&amp;","&amp;テーブル1[[#This Row],[到着地経度]]</f>
        <v>35.3543150582941,139.515487959803</v>
      </c>
      <c r="M794" t="s">
        <v>100</v>
      </c>
      <c r="N794" t="s">
        <v>83</v>
      </c>
      <c r="O794" t="s">
        <v>100</v>
      </c>
      <c r="AB794">
        <v>210</v>
      </c>
      <c r="AC794" s="1">
        <v>39794.423194444447</v>
      </c>
      <c r="AD794">
        <v>240</v>
      </c>
      <c r="AE794" s="1">
        <v>39794.429872685185</v>
      </c>
      <c r="AF794" t="s">
        <v>84</v>
      </c>
      <c r="AH794" t="s">
        <v>84</v>
      </c>
      <c r="AJ794" t="s">
        <v>84</v>
      </c>
      <c r="AL794" t="s">
        <v>84</v>
      </c>
      <c r="AN794" t="s">
        <v>84</v>
      </c>
      <c r="AP794" t="s">
        <v>84</v>
      </c>
      <c r="AR794" t="s">
        <v>84</v>
      </c>
      <c r="AT794" t="s">
        <v>84</v>
      </c>
      <c r="AV794" t="s">
        <v>84</v>
      </c>
      <c r="AX794" t="s">
        <v>84</v>
      </c>
      <c r="AZ794" t="s">
        <v>84</v>
      </c>
      <c r="BB794" t="s">
        <v>84</v>
      </c>
      <c r="BD794">
        <v>8370</v>
      </c>
      <c r="BE794" t="s">
        <v>84</v>
      </c>
      <c r="BF794" t="s">
        <v>84</v>
      </c>
      <c r="BH794" t="s">
        <v>84</v>
      </c>
      <c r="BI794" t="s">
        <v>84</v>
      </c>
      <c r="BJ794" t="s">
        <v>84</v>
      </c>
      <c r="BK794" t="s">
        <v>84</v>
      </c>
      <c r="BM794" t="s">
        <v>84</v>
      </c>
      <c r="BN794" t="s">
        <v>84</v>
      </c>
      <c r="BO794" t="s">
        <v>84</v>
      </c>
      <c r="BQ794">
        <v>0</v>
      </c>
      <c r="BR794">
        <v>1</v>
      </c>
      <c r="BS794">
        <v>1</v>
      </c>
      <c r="BT794">
        <v>1</v>
      </c>
      <c r="BU794">
        <v>240</v>
      </c>
      <c r="BV794">
        <f>IF(テーブル1[[#This Row],[出発地施設緯度.世界測地系.]]="NA",テーブル1[[#This Row],[Olat]],テーブル1[[#This Row],[出発地施設緯度.世界測地系.]])</f>
        <v>35.3857076584382</v>
      </c>
      <c r="BW794">
        <f>IF(テーブル1[[#This Row],[出発地施設経度.世界測地系.]]="NA",テーブル1[[#This Row],[Olon]],テーブル1[[#This Row],[出発地施設経度.世界測地系.]])</f>
        <v>139.57032845982201</v>
      </c>
      <c r="BX794">
        <f>IF(テーブル1[[#This Row],[到着地施設緯度.世界測地系.]]="NA",テーブル1[[#This Row],[Dlat]],テーブル1[[#This Row],[到着地施設緯度.世界測地系.]])</f>
        <v>35.354315058294098</v>
      </c>
      <c r="BY794">
        <f>IF(テーブル1[[#This Row],[到着地施設経度.世界測地系.]]="NA",テーブル1[[#This Row],[Dlon]],テーブル1[[#This Row],[到着地施設経度.世界測地系.]])</f>
        <v>139.51548795980301</v>
      </c>
      <c r="BZ794" t="s">
        <v>84</v>
      </c>
      <c r="CA794" t="s">
        <v>84</v>
      </c>
      <c r="CB794" t="s">
        <v>84</v>
      </c>
      <c r="CC794" t="s">
        <v>84</v>
      </c>
      <c r="CD794">
        <v>35.3857076584382</v>
      </c>
      <c r="CE794">
        <v>139.57032845982201</v>
      </c>
      <c r="CF794">
        <v>35.354315058294098</v>
      </c>
      <c r="CG794">
        <v>139.51548795980301</v>
      </c>
    </row>
    <row r="795" spans="1:85" x14ac:dyDescent="0.4">
      <c r="B795">
        <v>223676</v>
      </c>
      <c r="C795" t="s">
        <v>146</v>
      </c>
      <c r="D795">
        <v>999</v>
      </c>
      <c r="E795" t="s">
        <v>86</v>
      </c>
      <c r="F795" s="1">
        <v>39798.797060185185</v>
      </c>
      <c r="G795" s="1">
        <v>39798.806539351855</v>
      </c>
      <c r="H795">
        <v>819</v>
      </c>
      <c r="I795" t="str">
        <f>テーブル1[[#This Row],[出発地緯度]]&amp;","&amp;テーブル1[[#This Row],[出発地経度]]</f>
        <v>35.3890872276186,139.566358833878</v>
      </c>
      <c r="J795" t="str">
        <f>テーブル1[[#This Row],[到着地緯度]]&amp;","&amp;テーブル1[[#This Row],[到着地経度]]</f>
        <v>35.3750378082947,139.576545934779</v>
      </c>
      <c r="M795" t="s">
        <v>100</v>
      </c>
      <c r="AB795" t="s">
        <v>84</v>
      </c>
      <c r="AD795" t="s">
        <v>84</v>
      </c>
      <c r="AF795" t="s">
        <v>84</v>
      </c>
      <c r="AH795" t="s">
        <v>84</v>
      </c>
      <c r="AJ795" t="s">
        <v>84</v>
      </c>
      <c r="AL795" t="s">
        <v>84</v>
      </c>
      <c r="AN795" t="s">
        <v>84</v>
      </c>
      <c r="AP795" t="s">
        <v>84</v>
      </c>
      <c r="AR795" t="s">
        <v>84</v>
      </c>
      <c r="AT795" t="s">
        <v>84</v>
      </c>
      <c r="AV795" t="s">
        <v>84</v>
      </c>
      <c r="AX795" t="s">
        <v>84</v>
      </c>
      <c r="AZ795" t="s">
        <v>84</v>
      </c>
      <c r="BB795" t="s">
        <v>84</v>
      </c>
      <c r="BD795">
        <v>9555</v>
      </c>
      <c r="BE795" t="s">
        <v>84</v>
      </c>
      <c r="BF795" t="s">
        <v>84</v>
      </c>
      <c r="BH795" t="s">
        <v>84</v>
      </c>
      <c r="BI795" t="s">
        <v>84</v>
      </c>
      <c r="BJ795" t="s">
        <v>84</v>
      </c>
      <c r="BK795" t="s">
        <v>84</v>
      </c>
      <c r="BM795" t="s">
        <v>84</v>
      </c>
      <c r="BN795" t="s">
        <v>84</v>
      </c>
      <c r="BO795" t="s">
        <v>84</v>
      </c>
      <c r="BQ795">
        <v>0</v>
      </c>
      <c r="BR795">
        <v>1</v>
      </c>
      <c r="BS795">
        <v>1</v>
      </c>
      <c r="BT795">
        <v>1</v>
      </c>
      <c r="BU795">
        <v>240</v>
      </c>
      <c r="BV795">
        <f>IF(テーブル1[[#This Row],[出発地施設緯度.世界測地系.]]="NA",テーブル1[[#This Row],[Olat]],テーブル1[[#This Row],[出発地施設緯度.世界測地系.]])</f>
        <v>35.389087227618603</v>
      </c>
      <c r="BW795">
        <f>IF(テーブル1[[#This Row],[出発地施設経度.世界測地系.]]="NA",テーブル1[[#This Row],[Olon]],テーブル1[[#This Row],[出発地施設経度.世界測地系.]])</f>
        <v>139.56635883387801</v>
      </c>
      <c r="BX795">
        <f>IF(テーブル1[[#This Row],[到着地施設緯度.世界測地系.]]="NA",テーブル1[[#This Row],[Dlat]],テーブル1[[#This Row],[到着地施設緯度.世界測地系.]])</f>
        <v>35.375037808294699</v>
      </c>
      <c r="BY795">
        <f>IF(テーブル1[[#This Row],[到着地施設経度.世界測地系.]]="NA",テーブル1[[#This Row],[Dlon]],テーブル1[[#This Row],[到着地施設経度.世界測地系.]])</f>
        <v>139.57654593477901</v>
      </c>
      <c r="BZ795" t="s">
        <v>84</v>
      </c>
      <c r="CA795" t="s">
        <v>84</v>
      </c>
      <c r="CB795" t="s">
        <v>84</v>
      </c>
      <c r="CC795" t="s">
        <v>84</v>
      </c>
      <c r="CD795">
        <v>35.389087227618603</v>
      </c>
      <c r="CE795">
        <v>139.56635883387801</v>
      </c>
      <c r="CF795">
        <v>35.375037808294699</v>
      </c>
      <c r="CG795">
        <v>139.57654593477901</v>
      </c>
    </row>
    <row r="796" spans="1:85" x14ac:dyDescent="0.4">
      <c r="B796">
        <v>224160</v>
      </c>
      <c r="C796" t="s">
        <v>146</v>
      </c>
      <c r="D796">
        <v>999</v>
      </c>
      <c r="E796" t="s">
        <v>86</v>
      </c>
      <c r="F796" s="1">
        <v>39800.430127314816</v>
      </c>
      <c r="G796" s="1">
        <v>39800.440462962964</v>
      </c>
      <c r="H796">
        <v>893</v>
      </c>
      <c r="I796" t="str">
        <f>テーブル1[[#This Row],[出発地緯度]]&amp;","&amp;テーブル1[[#This Row],[出発地経度]]</f>
        <v>35.3863567363321,139.573037504951</v>
      </c>
      <c r="J796" t="str">
        <f>テーブル1[[#This Row],[到着地緯度]]&amp;","&amp;テーブル1[[#This Row],[到着地経度]]</f>
        <v>35.4084474717267,139.595836294325</v>
      </c>
      <c r="M796" t="s">
        <v>100</v>
      </c>
      <c r="AB796" t="s">
        <v>84</v>
      </c>
      <c r="AD796" t="s">
        <v>84</v>
      </c>
      <c r="AF796" t="s">
        <v>84</v>
      </c>
      <c r="AH796" t="s">
        <v>84</v>
      </c>
      <c r="AJ796" t="s">
        <v>84</v>
      </c>
      <c r="AL796" t="s">
        <v>84</v>
      </c>
      <c r="AN796" t="s">
        <v>84</v>
      </c>
      <c r="AP796" t="s">
        <v>84</v>
      </c>
      <c r="AR796" t="s">
        <v>84</v>
      </c>
      <c r="AT796" t="s">
        <v>84</v>
      </c>
      <c r="AV796" t="s">
        <v>84</v>
      </c>
      <c r="AX796" t="s">
        <v>84</v>
      </c>
      <c r="AZ796" t="s">
        <v>84</v>
      </c>
      <c r="BB796" t="s">
        <v>84</v>
      </c>
      <c r="BD796">
        <v>9953</v>
      </c>
      <c r="BE796" t="s">
        <v>84</v>
      </c>
      <c r="BF796" t="s">
        <v>84</v>
      </c>
      <c r="BH796" t="s">
        <v>84</v>
      </c>
      <c r="BI796" t="s">
        <v>84</v>
      </c>
      <c r="BJ796" t="s">
        <v>84</v>
      </c>
      <c r="BK796" t="s">
        <v>84</v>
      </c>
      <c r="BM796" t="s">
        <v>84</v>
      </c>
      <c r="BN796" t="s">
        <v>84</v>
      </c>
      <c r="BO796" t="s">
        <v>84</v>
      </c>
      <c r="BQ796">
        <v>0</v>
      </c>
      <c r="BR796">
        <v>1</v>
      </c>
      <c r="BS796">
        <v>1</v>
      </c>
      <c r="BT796">
        <v>1</v>
      </c>
      <c r="BU796">
        <v>240</v>
      </c>
      <c r="BV796">
        <f>IF(テーブル1[[#This Row],[出発地施設緯度.世界測地系.]]="NA",テーブル1[[#This Row],[Olat]],テーブル1[[#This Row],[出発地施設緯度.世界測地系.]])</f>
        <v>35.386356736332097</v>
      </c>
      <c r="BW796">
        <f>IF(テーブル1[[#This Row],[出発地施設経度.世界測地系.]]="NA",テーブル1[[#This Row],[Olon]],テーブル1[[#This Row],[出発地施設経度.世界測地系.]])</f>
        <v>139.573037504951</v>
      </c>
      <c r="BX796">
        <f>IF(テーブル1[[#This Row],[到着地施設緯度.世界測地系.]]="NA",テーブル1[[#This Row],[Dlat]],テーブル1[[#This Row],[到着地施設緯度.世界測地系.]])</f>
        <v>35.408447471726703</v>
      </c>
      <c r="BY796">
        <f>IF(テーブル1[[#This Row],[到着地施設経度.世界測地系.]]="NA",テーブル1[[#This Row],[Dlon]],テーブル1[[#This Row],[到着地施設経度.世界測地系.]])</f>
        <v>139.59583629432501</v>
      </c>
      <c r="BZ796" t="s">
        <v>84</v>
      </c>
      <c r="CA796" t="s">
        <v>84</v>
      </c>
      <c r="CB796" t="s">
        <v>84</v>
      </c>
      <c r="CC796" t="s">
        <v>84</v>
      </c>
      <c r="CD796">
        <v>35.386356736332097</v>
      </c>
      <c r="CE796">
        <v>139.573037504951</v>
      </c>
      <c r="CF796">
        <v>35.408447471726703</v>
      </c>
      <c r="CG796">
        <v>139.59583629432501</v>
      </c>
    </row>
    <row r="797" spans="1:85" x14ac:dyDescent="0.4">
      <c r="A797">
        <v>1</v>
      </c>
      <c r="B797">
        <v>224203</v>
      </c>
      <c r="C797" t="s">
        <v>146</v>
      </c>
      <c r="D797">
        <v>999</v>
      </c>
      <c r="E797" t="s">
        <v>86</v>
      </c>
      <c r="F797" s="1">
        <v>39800.491331018522</v>
      </c>
      <c r="G797" s="1">
        <v>39800.582569444443</v>
      </c>
      <c r="H797">
        <v>7883</v>
      </c>
      <c r="I797" t="str">
        <f>テーブル1[[#This Row],[出発地緯度]]&amp;","&amp;テーブル1[[#This Row],[出発地経度]]</f>
        <v>35.4011357553723,139.573026825312</v>
      </c>
      <c r="J797" t="str">
        <f>テーブル1[[#This Row],[到着地緯度]]&amp;","&amp;テーブル1[[#This Row],[到着地経度]]</f>
        <v>35.3963292802171,139.556466821928</v>
      </c>
      <c r="M797" t="s">
        <v>83</v>
      </c>
      <c r="N797" t="s">
        <v>83</v>
      </c>
      <c r="O797" t="s">
        <v>83</v>
      </c>
      <c r="P797" t="s">
        <v>82</v>
      </c>
      <c r="AB797">
        <v>210</v>
      </c>
      <c r="AC797" s="1">
        <v>39800.492025462961</v>
      </c>
      <c r="AD797">
        <v>210</v>
      </c>
      <c r="AE797" s="1">
        <v>39800.492314814815</v>
      </c>
      <c r="AF797">
        <v>420</v>
      </c>
      <c r="AG797" s="1">
        <v>39800.503009259257</v>
      </c>
      <c r="AH797" t="s">
        <v>84</v>
      </c>
      <c r="AJ797" t="s">
        <v>84</v>
      </c>
      <c r="AL797" t="s">
        <v>84</v>
      </c>
      <c r="AN797" t="s">
        <v>84</v>
      </c>
      <c r="AP797" t="s">
        <v>84</v>
      </c>
      <c r="AR797" t="s">
        <v>84</v>
      </c>
      <c r="AT797" t="s">
        <v>84</v>
      </c>
      <c r="AV797" t="s">
        <v>84</v>
      </c>
      <c r="AX797" t="s">
        <v>84</v>
      </c>
      <c r="AZ797" t="s">
        <v>84</v>
      </c>
      <c r="BB797" t="s">
        <v>84</v>
      </c>
      <c r="BD797">
        <v>9988</v>
      </c>
      <c r="BE797" t="s">
        <v>84</v>
      </c>
      <c r="BF797" t="s">
        <v>84</v>
      </c>
      <c r="BH797" t="s">
        <v>84</v>
      </c>
      <c r="BI797" t="s">
        <v>84</v>
      </c>
      <c r="BJ797" t="s">
        <v>84</v>
      </c>
      <c r="BK797" t="s">
        <v>84</v>
      </c>
      <c r="BM797" t="s">
        <v>84</v>
      </c>
      <c r="BN797" t="s">
        <v>84</v>
      </c>
      <c r="BO797" t="s">
        <v>84</v>
      </c>
      <c r="BQ797">
        <v>0</v>
      </c>
      <c r="BR797">
        <v>1</v>
      </c>
      <c r="BS797">
        <v>1</v>
      </c>
      <c r="BT797">
        <v>1</v>
      </c>
      <c r="BU797">
        <v>210</v>
      </c>
      <c r="BV797">
        <f>IF(テーブル1[[#This Row],[出発地施設緯度.世界測地系.]]="NA",テーブル1[[#This Row],[Olat]],テーブル1[[#This Row],[出発地施設緯度.世界測地系.]])</f>
        <v>35.401135755372302</v>
      </c>
      <c r="BW797">
        <f>IF(テーブル1[[#This Row],[出発地施設経度.世界測地系.]]="NA",テーブル1[[#This Row],[Olon]],テーブル1[[#This Row],[出発地施設経度.世界測地系.]])</f>
        <v>139.57302682531201</v>
      </c>
      <c r="BX797">
        <f>IF(テーブル1[[#This Row],[到着地施設緯度.世界測地系.]]="NA",テーブル1[[#This Row],[Dlat]],テーブル1[[#This Row],[到着地施設緯度.世界測地系.]])</f>
        <v>35.396329280217103</v>
      </c>
      <c r="BY797">
        <f>IF(テーブル1[[#This Row],[到着地施設経度.世界測地系.]]="NA",テーブル1[[#This Row],[Dlon]],テーブル1[[#This Row],[到着地施設経度.世界測地系.]])</f>
        <v>139.55646682192801</v>
      </c>
      <c r="BZ797" t="s">
        <v>84</v>
      </c>
      <c r="CA797" t="s">
        <v>84</v>
      </c>
      <c r="CB797" t="s">
        <v>84</v>
      </c>
      <c r="CC797" t="s">
        <v>84</v>
      </c>
      <c r="CD797">
        <v>35.401135755372302</v>
      </c>
      <c r="CE797">
        <v>139.57302682531201</v>
      </c>
      <c r="CF797">
        <v>35.396329280217103</v>
      </c>
      <c r="CG797">
        <v>139.55646682192801</v>
      </c>
    </row>
    <row r="798" spans="1:85" x14ac:dyDescent="0.4">
      <c r="B798">
        <v>224261</v>
      </c>
      <c r="C798" t="s">
        <v>146</v>
      </c>
      <c r="D798">
        <v>999</v>
      </c>
      <c r="E798" t="s">
        <v>86</v>
      </c>
      <c r="F798" s="1">
        <v>39800.72755787037</v>
      </c>
      <c r="G798" s="1">
        <v>39800.749548611115</v>
      </c>
      <c r="H798">
        <v>1900</v>
      </c>
      <c r="I798" t="str">
        <f>テーブル1[[#This Row],[出発地緯度]]&amp;","&amp;テーブル1[[#This Row],[出発地経度]]</f>
        <v>35.3857666280487,139.568949771606</v>
      </c>
      <c r="J798" t="str">
        <f>テーブル1[[#This Row],[到着地緯度]]&amp;","&amp;テーブル1[[#This Row],[到着地経度]]</f>
        <v>35.3604948962409,139.629927171169</v>
      </c>
      <c r="M798" t="s">
        <v>100</v>
      </c>
      <c r="N798" t="s">
        <v>83</v>
      </c>
      <c r="AB798">
        <v>210</v>
      </c>
      <c r="AC798" s="1">
        <v>39800.745370370372</v>
      </c>
      <c r="AD798" t="s">
        <v>84</v>
      </c>
      <c r="AF798" t="s">
        <v>84</v>
      </c>
      <c r="AH798" t="s">
        <v>84</v>
      </c>
      <c r="AJ798" t="s">
        <v>84</v>
      </c>
      <c r="AL798" t="s">
        <v>84</v>
      </c>
      <c r="AN798" t="s">
        <v>84</v>
      </c>
      <c r="AP798" t="s">
        <v>84</v>
      </c>
      <c r="AR798" t="s">
        <v>84</v>
      </c>
      <c r="AT798" t="s">
        <v>84</v>
      </c>
      <c r="AV798" t="s">
        <v>84</v>
      </c>
      <c r="AX798" t="s">
        <v>84</v>
      </c>
      <c r="AZ798" t="s">
        <v>84</v>
      </c>
      <c r="BB798" t="s">
        <v>84</v>
      </c>
      <c r="BD798">
        <v>10043</v>
      </c>
      <c r="BE798" t="s">
        <v>84</v>
      </c>
      <c r="BF798" t="s">
        <v>84</v>
      </c>
      <c r="BH798" t="s">
        <v>84</v>
      </c>
      <c r="BI798" t="s">
        <v>84</v>
      </c>
      <c r="BJ798" t="s">
        <v>84</v>
      </c>
      <c r="BK798" t="s">
        <v>84</v>
      </c>
      <c r="BM798" t="s">
        <v>84</v>
      </c>
      <c r="BN798" t="s">
        <v>84</v>
      </c>
      <c r="BO798" t="s">
        <v>84</v>
      </c>
      <c r="BQ798">
        <v>0</v>
      </c>
      <c r="BR798">
        <v>1</v>
      </c>
      <c r="BS798">
        <v>1</v>
      </c>
      <c r="BT798">
        <v>1</v>
      </c>
      <c r="BU798">
        <v>240</v>
      </c>
      <c r="BV798">
        <f>IF(テーブル1[[#This Row],[出発地施設緯度.世界測地系.]]="NA",テーブル1[[#This Row],[Olat]],テーブル1[[#This Row],[出発地施設緯度.世界測地系.]])</f>
        <v>35.3857666280487</v>
      </c>
      <c r="BW798">
        <f>IF(テーブル1[[#This Row],[出発地施設経度.世界測地系.]]="NA",テーブル1[[#This Row],[Olon]],テーブル1[[#This Row],[出発地施設経度.世界測地系.]])</f>
        <v>139.56894977160599</v>
      </c>
      <c r="BX798">
        <f>IF(テーブル1[[#This Row],[到着地施設緯度.世界測地系.]]="NA",テーブル1[[#This Row],[Dlat]],テーブル1[[#This Row],[到着地施設緯度.世界測地系.]])</f>
        <v>35.360494896240901</v>
      </c>
      <c r="BY798">
        <f>IF(テーブル1[[#This Row],[到着地施設経度.世界測地系.]]="NA",テーブル1[[#This Row],[Dlon]],テーブル1[[#This Row],[到着地施設経度.世界測地系.]])</f>
        <v>139.62992717116899</v>
      </c>
      <c r="BZ798" t="s">
        <v>84</v>
      </c>
      <c r="CA798" t="s">
        <v>84</v>
      </c>
      <c r="CB798" t="s">
        <v>84</v>
      </c>
      <c r="CC798" t="s">
        <v>84</v>
      </c>
      <c r="CD798">
        <v>35.3857666280487</v>
      </c>
      <c r="CE798">
        <v>139.56894977160599</v>
      </c>
      <c r="CF798">
        <v>35.360494896240901</v>
      </c>
      <c r="CG798">
        <v>139.62992717116899</v>
      </c>
    </row>
    <row r="799" spans="1:85" x14ac:dyDescent="0.4">
      <c r="B799">
        <v>193960</v>
      </c>
      <c r="C799" t="s">
        <v>146</v>
      </c>
      <c r="D799">
        <v>200</v>
      </c>
      <c r="E799" t="s">
        <v>88</v>
      </c>
      <c r="F799" s="1">
        <v>39781.708333333336</v>
      </c>
      <c r="G799" s="1">
        <v>39781.722222222219</v>
      </c>
      <c r="H799">
        <v>1200</v>
      </c>
      <c r="I799" t="str">
        <f>テーブル1[[#This Row],[出発地緯度]]&amp;","&amp;テーブル1[[#This Row],[出発地経度]]</f>
        <v>35.4092500810597,139.595560380282</v>
      </c>
      <c r="J799" t="str">
        <f>テーブル1[[#This Row],[到着地緯度]]&amp;","&amp;テーブル1[[#This Row],[到着地経度]]</f>
        <v>35.3902014201974,139.56703172669</v>
      </c>
      <c r="K799" t="s">
        <v>204</v>
      </c>
      <c r="L799" t="s">
        <v>145</v>
      </c>
      <c r="M799" t="s">
        <v>100</v>
      </c>
      <c r="AB799" t="s">
        <v>84</v>
      </c>
      <c r="AD799" t="s">
        <v>84</v>
      </c>
      <c r="AF799" t="s">
        <v>84</v>
      </c>
      <c r="AH799" t="s">
        <v>84</v>
      </c>
      <c r="AJ799" t="s">
        <v>84</v>
      </c>
      <c r="AL799" t="s">
        <v>84</v>
      </c>
      <c r="AN799" t="s">
        <v>84</v>
      </c>
      <c r="AP799" t="s">
        <v>84</v>
      </c>
      <c r="AR799" t="s">
        <v>84</v>
      </c>
      <c r="AT799" t="s">
        <v>84</v>
      </c>
      <c r="AV799" t="s">
        <v>84</v>
      </c>
      <c r="AX799" t="s">
        <v>84</v>
      </c>
      <c r="AZ799" t="s">
        <v>84</v>
      </c>
      <c r="BB799" t="s">
        <v>84</v>
      </c>
      <c r="BD799">
        <v>4781</v>
      </c>
      <c r="BE799">
        <v>274</v>
      </c>
      <c r="BF799">
        <v>120</v>
      </c>
      <c r="BG799" t="s">
        <v>107</v>
      </c>
      <c r="BH799">
        <v>35.4059971</v>
      </c>
      <c r="BI799">
        <v>139.59874310000001</v>
      </c>
      <c r="BJ799">
        <v>273</v>
      </c>
      <c r="BK799">
        <v>110</v>
      </c>
      <c r="BL799" t="s">
        <v>79</v>
      </c>
      <c r="BM799">
        <v>35.386946899999998</v>
      </c>
      <c r="BN799">
        <v>139.57021119999999</v>
      </c>
      <c r="BO799">
        <v>1</v>
      </c>
      <c r="BP799" t="s">
        <v>81</v>
      </c>
      <c r="BQ799">
        <v>1</v>
      </c>
      <c r="BR799">
        <v>3</v>
      </c>
      <c r="BS799">
        <v>1</v>
      </c>
      <c r="BT799">
        <v>1</v>
      </c>
      <c r="BU799">
        <v>240</v>
      </c>
      <c r="BV799">
        <f>IF(テーブル1[[#This Row],[出発地施設緯度.世界測地系.]]="NA",テーブル1[[#This Row],[Olat]],テーブル1[[#This Row],[出発地施設緯度.世界測地系.]])</f>
        <v>35.409250081059703</v>
      </c>
      <c r="BW799">
        <f>IF(テーブル1[[#This Row],[出発地施設経度.世界測地系.]]="NA",テーブル1[[#This Row],[Olon]],テーブル1[[#This Row],[出発地施設経度.世界測地系.]])</f>
        <v>139.595560380282</v>
      </c>
      <c r="BX799">
        <f>IF(テーブル1[[#This Row],[到着地施設緯度.世界測地系.]]="NA",テーブル1[[#This Row],[Dlat]],テーブル1[[#This Row],[到着地施設緯度.世界測地系.]])</f>
        <v>35.3902014201974</v>
      </c>
      <c r="BY799">
        <f>IF(テーブル1[[#This Row],[到着地施設経度.世界測地系.]]="NA",テーブル1[[#This Row],[Dlon]],テーブル1[[#This Row],[到着地施設経度.世界測地系.]])</f>
        <v>139.56703172669</v>
      </c>
      <c r="BZ799">
        <v>35.409250081059703</v>
      </c>
      <c r="CA799">
        <v>139.595560380282</v>
      </c>
      <c r="CB799">
        <v>35.3902014201974</v>
      </c>
      <c r="CC799">
        <v>139.56703172669</v>
      </c>
      <c r="CD799">
        <v>35.407186730659397</v>
      </c>
      <c r="CE799">
        <v>139.597215037875</v>
      </c>
      <c r="CF799">
        <v>35.407546193146899</v>
      </c>
      <c r="CG799">
        <v>139.59726861687301</v>
      </c>
    </row>
    <row r="800" spans="1:85" x14ac:dyDescent="0.4">
      <c r="B800">
        <v>190193</v>
      </c>
      <c r="C800" t="s">
        <v>146</v>
      </c>
      <c r="D800">
        <v>200</v>
      </c>
      <c r="E800" t="s">
        <v>88</v>
      </c>
      <c r="F800" s="1">
        <v>39774.794363425928</v>
      </c>
      <c r="G800" s="1">
        <v>39774.809155092589</v>
      </c>
      <c r="H800">
        <v>1278</v>
      </c>
      <c r="I800" t="str">
        <f>テーブル1[[#This Row],[出発地緯度]]&amp;","&amp;テーブル1[[#This Row],[出発地経度]]</f>
        <v>35.3761590623134,139.57505450701</v>
      </c>
      <c r="J800" t="str">
        <f>テーブル1[[#This Row],[到着地緯度]]&amp;","&amp;テーブル1[[#This Row],[到着地経度]]</f>
        <v>35.3909862285298,139.566589527276</v>
      </c>
      <c r="M800" t="s">
        <v>87</v>
      </c>
      <c r="N800" t="s">
        <v>82</v>
      </c>
      <c r="AB800">
        <v>420</v>
      </c>
      <c r="AC800" s="1">
        <v>39774.804629629631</v>
      </c>
      <c r="AD800" t="s">
        <v>84</v>
      </c>
      <c r="AF800" t="s">
        <v>84</v>
      </c>
      <c r="AH800" t="s">
        <v>84</v>
      </c>
      <c r="AJ800" t="s">
        <v>84</v>
      </c>
      <c r="AL800" t="s">
        <v>84</v>
      </c>
      <c r="AN800" t="s">
        <v>84</v>
      </c>
      <c r="AP800" t="s">
        <v>84</v>
      </c>
      <c r="AR800" t="s">
        <v>84</v>
      </c>
      <c r="AT800" t="s">
        <v>84</v>
      </c>
      <c r="AV800" t="s">
        <v>84</v>
      </c>
      <c r="AX800" t="s">
        <v>84</v>
      </c>
      <c r="AZ800" t="s">
        <v>84</v>
      </c>
      <c r="BB800" t="s">
        <v>84</v>
      </c>
      <c r="BD800">
        <v>2676</v>
      </c>
      <c r="BE800" t="s">
        <v>84</v>
      </c>
      <c r="BF800" t="s">
        <v>84</v>
      </c>
      <c r="BH800" t="s">
        <v>84</v>
      </c>
      <c r="BI800" t="s">
        <v>84</v>
      </c>
      <c r="BJ800" t="s">
        <v>84</v>
      </c>
      <c r="BK800" t="s">
        <v>84</v>
      </c>
      <c r="BM800" t="s">
        <v>84</v>
      </c>
      <c r="BN800" t="s">
        <v>84</v>
      </c>
      <c r="BO800" t="s">
        <v>84</v>
      </c>
      <c r="BQ800">
        <v>0</v>
      </c>
      <c r="BR800">
        <v>1</v>
      </c>
      <c r="BS800">
        <v>1</v>
      </c>
      <c r="BT800">
        <v>1</v>
      </c>
      <c r="BU800">
        <v>200</v>
      </c>
      <c r="BV800">
        <f>IF(テーブル1[[#This Row],[出発地施設緯度.世界測地系.]]="NA",テーブル1[[#This Row],[Olat]],テーブル1[[#This Row],[出発地施設緯度.世界測地系.]])</f>
        <v>35.376159062313398</v>
      </c>
      <c r="BW800">
        <f>IF(テーブル1[[#This Row],[出発地施設経度.世界測地系.]]="NA",テーブル1[[#This Row],[Olon]],テーブル1[[#This Row],[出発地施設経度.世界測地系.]])</f>
        <v>139.57505450701001</v>
      </c>
      <c r="BX800">
        <f>IF(テーブル1[[#This Row],[到着地施設緯度.世界測地系.]]="NA",テーブル1[[#This Row],[Dlat]],テーブル1[[#This Row],[到着地施設緯度.世界測地系.]])</f>
        <v>35.390986228529798</v>
      </c>
      <c r="BY800">
        <f>IF(テーブル1[[#This Row],[到着地施設経度.世界測地系.]]="NA",テーブル1[[#This Row],[Dlon]],テーブル1[[#This Row],[到着地施設経度.世界測地系.]])</f>
        <v>139.56658952727599</v>
      </c>
      <c r="BZ800" t="s">
        <v>84</v>
      </c>
      <c r="CA800" t="s">
        <v>84</v>
      </c>
      <c r="CB800" t="s">
        <v>84</v>
      </c>
      <c r="CC800" t="s">
        <v>84</v>
      </c>
      <c r="CD800">
        <v>35.376159062313398</v>
      </c>
      <c r="CE800">
        <v>139.57505450701001</v>
      </c>
      <c r="CF800">
        <v>35.390986228529798</v>
      </c>
      <c r="CG800">
        <v>139.56658952727599</v>
      </c>
    </row>
    <row r="801" spans="1:85" x14ac:dyDescent="0.4">
      <c r="B801">
        <v>190563</v>
      </c>
      <c r="C801" t="s">
        <v>146</v>
      </c>
      <c r="D801">
        <v>200</v>
      </c>
      <c r="E801" t="s">
        <v>88</v>
      </c>
      <c r="F801" s="1">
        <v>39775.672256944446</v>
      </c>
      <c r="G801" s="1">
        <v>39775.693506944444</v>
      </c>
      <c r="H801">
        <v>1836</v>
      </c>
      <c r="I801" t="str">
        <f>テーブル1[[#This Row],[出発地緯度]]&amp;","&amp;テーブル1[[#This Row],[出発地経度]]</f>
        <v>35.4077661367314,139.595385663123</v>
      </c>
      <c r="J801" t="str">
        <f>テーブル1[[#This Row],[到着地緯度]]&amp;","&amp;テーブル1[[#This Row],[到着地経度]]</f>
        <v>35.3899562444115,139.566916647537</v>
      </c>
      <c r="M801" t="s">
        <v>82</v>
      </c>
      <c r="N801" t="s">
        <v>100</v>
      </c>
      <c r="O801" t="s">
        <v>82</v>
      </c>
      <c r="AB801">
        <v>240</v>
      </c>
      <c r="AC801" s="1">
        <v>39775.675659722219</v>
      </c>
      <c r="AD801">
        <v>420</v>
      </c>
      <c r="AE801" s="1">
        <v>39775.691145833334</v>
      </c>
      <c r="AF801" t="s">
        <v>84</v>
      </c>
      <c r="AH801" t="s">
        <v>84</v>
      </c>
      <c r="AJ801" t="s">
        <v>84</v>
      </c>
      <c r="AL801" t="s">
        <v>84</v>
      </c>
      <c r="AN801" t="s">
        <v>84</v>
      </c>
      <c r="AP801" t="s">
        <v>84</v>
      </c>
      <c r="AR801" t="s">
        <v>84</v>
      </c>
      <c r="AT801" t="s">
        <v>84</v>
      </c>
      <c r="AV801" t="s">
        <v>84</v>
      </c>
      <c r="AX801" t="s">
        <v>84</v>
      </c>
      <c r="AZ801" t="s">
        <v>84</v>
      </c>
      <c r="BB801" t="s">
        <v>84</v>
      </c>
      <c r="BD801">
        <v>2931</v>
      </c>
      <c r="BE801" t="s">
        <v>84</v>
      </c>
      <c r="BF801" t="s">
        <v>84</v>
      </c>
      <c r="BH801" t="s">
        <v>84</v>
      </c>
      <c r="BI801" t="s">
        <v>84</v>
      </c>
      <c r="BJ801" t="s">
        <v>84</v>
      </c>
      <c r="BK801" t="s">
        <v>84</v>
      </c>
      <c r="BM801" t="s">
        <v>84</v>
      </c>
      <c r="BN801" t="s">
        <v>84</v>
      </c>
      <c r="BO801" t="s">
        <v>84</v>
      </c>
      <c r="BQ801">
        <v>0</v>
      </c>
      <c r="BR801">
        <v>1</v>
      </c>
      <c r="BS801">
        <v>1</v>
      </c>
      <c r="BT801">
        <v>1</v>
      </c>
      <c r="BU801">
        <v>420</v>
      </c>
      <c r="BV801">
        <f>IF(テーブル1[[#This Row],[出発地施設緯度.世界測地系.]]="NA",テーブル1[[#This Row],[Olat]],テーブル1[[#This Row],[出発地施設緯度.世界測地系.]])</f>
        <v>35.407766136731397</v>
      </c>
      <c r="BW801">
        <f>IF(テーブル1[[#This Row],[出発地施設経度.世界測地系.]]="NA",テーブル1[[#This Row],[Olon]],テーブル1[[#This Row],[出発地施設経度.世界測地系.]])</f>
        <v>139.59538566312301</v>
      </c>
      <c r="BX801">
        <f>IF(テーブル1[[#This Row],[到着地施設緯度.世界測地系.]]="NA",テーブル1[[#This Row],[Dlat]],テーブル1[[#This Row],[到着地施設緯度.世界測地系.]])</f>
        <v>35.389956244411501</v>
      </c>
      <c r="BY801">
        <f>IF(テーブル1[[#This Row],[到着地施設経度.世界測地系.]]="NA",テーブル1[[#This Row],[Dlon]],テーブル1[[#This Row],[到着地施設経度.世界測地系.]])</f>
        <v>139.566916647537</v>
      </c>
      <c r="BZ801" t="s">
        <v>84</v>
      </c>
      <c r="CA801" t="s">
        <v>84</v>
      </c>
      <c r="CB801" t="s">
        <v>84</v>
      </c>
      <c r="CC801" t="s">
        <v>84</v>
      </c>
      <c r="CD801">
        <v>35.407766136731397</v>
      </c>
      <c r="CE801">
        <v>139.59538566312301</v>
      </c>
      <c r="CF801">
        <v>35.389956244411501</v>
      </c>
      <c r="CG801">
        <v>139.566916647537</v>
      </c>
    </row>
    <row r="802" spans="1:85" x14ac:dyDescent="0.4">
      <c r="B802">
        <v>190829</v>
      </c>
      <c r="C802" t="s">
        <v>146</v>
      </c>
      <c r="D802">
        <v>200</v>
      </c>
      <c r="E802" t="s">
        <v>88</v>
      </c>
      <c r="F802" s="1">
        <v>39776.504583333335</v>
      </c>
      <c r="G802" s="1">
        <v>39776.510787037034</v>
      </c>
      <c r="H802">
        <v>536</v>
      </c>
      <c r="I802" t="str">
        <f>テーブル1[[#This Row],[出発地緯度]]&amp;","&amp;テーブル1[[#This Row],[出発地経度]]</f>
        <v>35.391045210394,139.571637405339</v>
      </c>
      <c r="J802" t="str">
        <f>テーブル1[[#This Row],[到着地緯度]]&amp;","&amp;テーブル1[[#This Row],[到着地経度]]</f>
        <v>35.3909379438141,139.567168881385</v>
      </c>
      <c r="M802" t="s">
        <v>100</v>
      </c>
      <c r="N802" t="s">
        <v>82</v>
      </c>
      <c r="AB802">
        <v>420</v>
      </c>
      <c r="AC802" s="1">
        <v>39776.507407407407</v>
      </c>
      <c r="AD802" t="s">
        <v>84</v>
      </c>
      <c r="AF802" t="s">
        <v>84</v>
      </c>
      <c r="AH802" t="s">
        <v>84</v>
      </c>
      <c r="AJ802" t="s">
        <v>84</v>
      </c>
      <c r="AL802" t="s">
        <v>84</v>
      </c>
      <c r="AN802" t="s">
        <v>84</v>
      </c>
      <c r="AP802" t="s">
        <v>84</v>
      </c>
      <c r="AR802" t="s">
        <v>84</v>
      </c>
      <c r="AT802" t="s">
        <v>84</v>
      </c>
      <c r="AV802" t="s">
        <v>84</v>
      </c>
      <c r="AX802" t="s">
        <v>84</v>
      </c>
      <c r="AZ802" t="s">
        <v>84</v>
      </c>
      <c r="BB802" t="s">
        <v>84</v>
      </c>
      <c r="BD802">
        <v>3110</v>
      </c>
      <c r="BE802" t="s">
        <v>84</v>
      </c>
      <c r="BF802" t="s">
        <v>84</v>
      </c>
      <c r="BH802" t="s">
        <v>84</v>
      </c>
      <c r="BI802" t="s">
        <v>84</v>
      </c>
      <c r="BJ802" t="s">
        <v>84</v>
      </c>
      <c r="BK802" t="s">
        <v>84</v>
      </c>
      <c r="BM802" t="s">
        <v>84</v>
      </c>
      <c r="BN802" t="s">
        <v>84</v>
      </c>
      <c r="BO802" t="s">
        <v>84</v>
      </c>
      <c r="BQ802">
        <v>0</v>
      </c>
      <c r="BR802">
        <v>1</v>
      </c>
      <c r="BS802">
        <v>1</v>
      </c>
      <c r="BT802">
        <v>1</v>
      </c>
      <c r="BU802">
        <v>240</v>
      </c>
      <c r="BV802">
        <f>IF(テーブル1[[#This Row],[出発地施設緯度.世界測地系.]]="NA",テーブル1[[#This Row],[Olat]],テーブル1[[#This Row],[出発地施設緯度.世界測地系.]])</f>
        <v>35.391045210393997</v>
      </c>
      <c r="BW802">
        <f>IF(テーブル1[[#This Row],[出発地施設経度.世界測地系.]]="NA",テーブル1[[#This Row],[Olon]],テーブル1[[#This Row],[出発地施設経度.世界測地系.]])</f>
        <v>139.571637405339</v>
      </c>
      <c r="BX802">
        <f>IF(テーブル1[[#This Row],[到着地施設緯度.世界測地系.]]="NA",テーブル1[[#This Row],[Dlat]],テーブル1[[#This Row],[到着地施設緯度.世界測地系.]])</f>
        <v>35.390937943814102</v>
      </c>
      <c r="BY802">
        <f>IF(テーブル1[[#This Row],[到着地施設経度.世界測地系.]]="NA",テーブル1[[#This Row],[Dlon]],テーブル1[[#This Row],[到着地施設経度.世界測地系.]])</f>
        <v>139.56716888138499</v>
      </c>
      <c r="BZ802" t="s">
        <v>84</v>
      </c>
      <c r="CA802" t="s">
        <v>84</v>
      </c>
      <c r="CB802" t="s">
        <v>84</v>
      </c>
      <c r="CC802" t="s">
        <v>84</v>
      </c>
      <c r="CD802">
        <v>35.391045210393997</v>
      </c>
      <c r="CE802">
        <v>139.571637405339</v>
      </c>
      <c r="CF802">
        <v>35.390937943814102</v>
      </c>
      <c r="CG802">
        <v>139.56716888138499</v>
      </c>
    </row>
    <row r="803" spans="1:85" x14ac:dyDescent="0.4">
      <c r="B803">
        <v>191003</v>
      </c>
      <c r="C803" t="s">
        <v>146</v>
      </c>
      <c r="D803">
        <v>200</v>
      </c>
      <c r="E803" t="s">
        <v>88</v>
      </c>
      <c r="F803" s="1">
        <v>39776.757615740738</v>
      </c>
      <c r="G803" s="1">
        <v>39776.765243055554</v>
      </c>
      <c r="H803">
        <v>659</v>
      </c>
      <c r="I803" t="str">
        <f>テーブル1[[#This Row],[出発地緯度]]&amp;","&amp;テーブル1[[#This Row],[出発地経度]]</f>
        <v>35.4009587566883,139.572018317218</v>
      </c>
      <c r="J803" t="str">
        <f>テーブル1[[#This Row],[到着地緯度]]&amp;","&amp;テーブル1[[#This Row],[到着地経度]]</f>
        <v>35.3906590755146,139.567276085323</v>
      </c>
      <c r="M803" t="s">
        <v>100</v>
      </c>
      <c r="N803" t="s">
        <v>82</v>
      </c>
      <c r="AB803">
        <v>420</v>
      </c>
      <c r="AC803" s="1">
        <v>39776.761655092596</v>
      </c>
      <c r="AD803" t="s">
        <v>84</v>
      </c>
      <c r="AF803" t="s">
        <v>84</v>
      </c>
      <c r="AH803" t="s">
        <v>84</v>
      </c>
      <c r="AJ803" t="s">
        <v>84</v>
      </c>
      <c r="AL803" t="s">
        <v>84</v>
      </c>
      <c r="AN803" t="s">
        <v>84</v>
      </c>
      <c r="AP803" t="s">
        <v>84</v>
      </c>
      <c r="AR803" t="s">
        <v>84</v>
      </c>
      <c r="AT803" t="s">
        <v>84</v>
      </c>
      <c r="AV803" t="s">
        <v>84</v>
      </c>
      <c r="AX803" t="s">
        <v>84</v>
      </c>
      <c r="AZ803" t="s">
        <v>84</v>
      </c>
      <c r="BB803" t="s">
        <v>84</v>
      </c>
      <c r="BD803">
        <v>3217</v>
      </c>
      <c r="BE803" t="s">
        <v>84</v>
      </c>
      <c r="BF803" t="s">
        <v>84</v>
      </c>
      <c r="BH803" t="s">
        <v>84</v>
      </c>
      <c r="BI803" t="s">
        <v>84</v>
      </c>
      <c r="BJ803" t="s">
        <v>84</v>
      </c>
      <c r="BK803" t="s">
        <v>84</v>
      </c>
      <c r="BM803" t="s">
        <v>84</v>
      </c>
      <c r="BN803" t="s">
        <v>84</v>
      </c>
      <c r="BO803" t="s">
        <v>84</v>
      </c>
      <c r="BQ803">
        <v>0</v>
      </c>
      <c r="BR803">
        <v>1</v>
      </c>
      <c r="BS803">
        <v>1</v>
      </c>
      <c r="BT803">
        <v>1</v>
      </c>
      <c r="BU803">
        <v>240</v>
      </c>
      <c r="BV803">
        <f>IF(テーブル1[[#This Row],[出発地施設緯度.世界測地系.]]="NA",テーブル1[[#This Row],[Olat]],テーブル1[[#This Row],[出発地施設緯度.世界測地系.]])</f>
        <v>35.400958756688297</v>
      </c>
      <c r="BW803">
        <f>IF(テーブル1[[#This Row],[出発地施設経度.世界測地系.]]="NA",テーブル1[[#This Row],[Olon]],テーブル1[[#This Row],[出発地施設経度.世界測地系.]])</f>
        <v>139.57201831721801</v>
      </c>
      <c r="BX803">
        <f>IF(テーブル1[[#This Row],[到着地施設緯度.世界測地系.]]="NA",テーブル1[[#This Row],[Dlat]],テーブル1[[#This Row],[到着地施設緯度.世界測地系.]])</f>
        <v>35.390659075514598</v>
      </c>
      <c r="BY803">
        <f>IF(テーブル1[[#This Row],[到着地施設経度.世界測地系.]]="NA",テーブル1[[#This Row],[Dlon]],テーブル1[[#This Row],[到着地施設経度.世界測地系.]])</f>
        <v>139.56727608532299</v>
      </c>
      <c r="BZ803" t="s">
        <v>84</v>
      </c>
      <c r="CA803" t="s">
        <v>84</v>
      </c>
      <c r="CB803" t="s">
        <v>84</v>
      </c>
      <c r="CC803" t="s">
        <v>84</v>
      </c>
      <c r="CD803">
        <v>35.400958756688297</v>
      </c>
      <c r="CE803">
        <v>139.57201831721801</v>
      </c>
      <c r="CF803">
        <v>35.390659075514598</v>
      </c>
      <c r="CG803">
        <v>139.56727608532299</v>
      </c>
    </row>
    <row r="804" spans="1:85" x14ac:dyDescent="0.4">
      <c r="B804">
        <v>191932</v>
      </c>
      <c r="C804" t="s">
        <v>146</v>
      </c>
      <c r="D804">
        <v>200</v>
      </c>
      <c r="E804" t="s">
        <v>88</v>
      </c>
      <c r="F804" s="1">
        <v>39778.742094907408</v>
      </c>
      <c r="G804" s="1">
        <v>39778.742673611108</v>
      </c>
      <c r="H804">
        <v>50</v>
      </c>
      <c r="I804" t="str">
        <f>テーブル1[[#This Row],[出発地緯度]]&amp;","&amp;テーブル1[[#This Row],[出発地経度]]</f>
        <v>35.3890872751206,139.569078608001</v>
      </c>
      <c r="J804" t="str">
        <f>テーブル1[[#This Row],[到着地緯度]]&amp;","&amp;テーブル1[[#This Row],[到着地経度]]</f>
        <v>35.3899294335074,139.56612821425</v>
      </c>
      <c r="M804" t="s">
        <v>100</v>
      </c>
      <c r="AB804" t="s">
        <v>84</v>
      </c>
      <c r="AD804" t="s">
        <v>84</v>
      </c>
      <c r="AF804" t="s">
        <v>84</v>
      </c>
      <c r="AH804" t="s">
        <v>84</v>
      </c>
      <c r="AJ804" t="s">
        <v>84</v>
      </c>
      <c r="AL804" t="s">
        <v>84</v>
      </c>
      <c r="AN804" t="s">
        <v>84</v>
      </c>
      <c r="AP804" t="s">
        <v>84</v>
      </c>
      <c r="AR804" t="s">
        <v>84</v>
      </c>
      <c r="AT804" t="s">
        <v>84</v>
      </c>
      <c r="AV804" t="s">
        <v>84</v>
      </c>
      <c r="AX804" t="s">
        <v>84</v>
      </c>
      <c r="AZ804" t="s">
        <v>84</v>
      </c>
      <c r="BB804" t="s">
        <v>84</v>
      </c>
      <c r="BD804">
        <v>3703</v>
      </c>
      <c r="BE804" t="s">
        <v>84</v>
      </c>
      <c r="BF804" t="s">
        <v>84</v>
      </c>
      <c r="BH804" t="s">
        <v>84</v>
      </c>
      <c r="BI804" t="s">
        <v>84</v>
      </c>
      <c r="BJ804" t="s">
        <v>84</v>
      </c>
      <c r="BK804" t="s">
        <v>84</v>
      </c>
      <c r="BM804" t="s">
        <v>84</v>
      </c>
      <c r="BN804" t="s">
        <v>84</v>
      </c>
      <c r="BO804" t="s">
        <v>84</v>
      </c>
      <c r="BQ804">
        <v>0</v>
      </c>
      <c r="BR804">
        <v>1</v>
      </c>
      <c r="BS804">
        <v>1</v>
      </c>
      <c r="BT804">
        <v>1</v>
      </c>
      <c r="BU804">
        <v>240</v>
      </c>
      <c r="BV804">
        <f>IF(テーブル1[[#This Row],[出発地施設緯度.世界測地系.]]="NA",テーブル1[[#This Row],[Olat]],テーブル1[[#This Row],[出発地施設緯度.世界測地系.]])</f>
        <v>35.389087275120602</v>
      </c>
      <c r="BW804">
        <f>IF(テーブル1[[#This Row],[出発地施設経度.世界測地系.]]="NA",テーブル1[[#This Row],[Olon]],テーブル1[[#This Row],[出発地施設経度.世界測地系.]])</f>
        <v>139.56907860800101</v>
      </c>
      <c r="BX804">
        <f>IF(テーブル1[[#This Row],[到着地施設緯度.世界測地系.]]="NA",テーブル1[[#This Row],[Dlat]],テーブル1[[#This Row],[到着地施設緯度.世界測地系.]])</f>
        <v>35.389929433507398</v>
      </c>
      <c r="BY804">
        <f>IF(テーブル1[[#This Row],[到着地施設経度.世界測地系.]]="NA",テーブル1[[#This Row],[Dlon]],テーブル1[[#This Row],[到着地施設経度.世界測地系.]])</f>
        <v>139.56612821425</v>
      </c>
      <c r="BZ804" t="s">
        <v>84</v>
      </c>
      <c r="CA804" t="s">
        <v>84</v>
      </c>
      <c r="CB804" t="s">
        <v>84</v>
      </c>
      <c r="CC804" t="s">
        <v>84</v>
      </c>
      <c r="CD804">
        <v>35.389087275120602</v>
      </c>
      <c r="CE804">
        <v>139.56907860800101</v>
      </c>
      <c r="CF804">
        <v>35.389929433507398</v>
      </c>
      <c r="CG804">
        <v>139.56612821425</v>
      </c>
    </row>
    <row r="805" spans="1:85" x14ac:dyDescent="0.4">
      <c r="B805">
        <v>192095</v>
      </c>
      <c r="C805" t="s">
        <v>146</v>
      </c>
      <c r="D805">
        <v>200</v>
      </c>
      <c r="E805" t="s">
        <v>88</v>
      </c>
      <c r="F805" s="1">
        <v>39778.894212962965</v>
      </c>
      <c r="G805" s="1">
        <v>39778.903391203705</v>
      </c>
      <c r="H805">
        <v>793</v>
      </c>
      <c r="I805" t="str">
        <f>テーブル1[[#This Row],[出発地緯度]]&amp;","&amp;テーブル1[[#This Row],[出発地経度]]</f>
        <v>35.4009694499205,139.571696343465</v>
      </c>
      <c r="J805" t="str">
        <f>テーブル1[[#This Row],[到着地緯度]]&amp;","&amp;テーブル1[[#This Row],[到着地経度]]</f>
        <v>35.3899777384586,139.566707463919</v>
      </c>
      <c r="M805" t="s">
        <v>100</v>
      </c>
      <c r="N805" t="s">
        <v>82</v>
      </c>
      <c r="AB805">
        <v>420</v>
      </c>
      <c r="AC805" s="1">
        <v>39778.901030092595</v>
      </c>
      <c r="AD805" t="s">
        <v>84</v>
      </c>
      <c r="AF805" t="s">
        <v>84</v>
      </c>
      <c r="AH805" t="s">
        <v>84</v>
      </c>
      <c r="AJ805" t="s">
        <v>84</v>
      </c>
      <c r="AL805" t="s">
        <v>84</v>
      </c>
      <c r="AN805" t="s">
        <v>84</v>
      </c>
      <c r="AP805" t="s">
        <v>84</v>
      </c>
      <c r="AR805" t="s">
        <v>84</v>
      </c>
      <c r="AT805" t="s">
        <v>84</v>
      </c>
      <c r="AV805" t="s">
        <v>84</v>
      </c>
      <c r="AX805" t="s">
        <v>84</v>
      </c>
      <c r="AZ805" t="s">
        <v>84</v>
      </c>
      <c r="BB805" t="s">
        <v>84</v>
      </c>
      <c r="BD805">
        <v>3805</v>
      </c>
      <c r="BE805" t="s">
        <v>84</v>
      </c>
      <c r="BF805" t="s">
        <v>84</v>
      </c>
      <c r="BH805" t="s">
        <v>84</v>
      </c>
      <c r="BI805" t="s">
        <v>84</v>
      </c>
      <c r="BJ805" t="s">
        <v>84</v>
      </c>
      <c r="BK805" t="s">
        <v>84</v>
      </c>
      <c r="BM805" t="s">
        <v>84</v>
      </c>
      <c r="BN805" t="s">
        <v>84</v>
      </c>
      <c r="BO805" t="s">
        <v>84</v>
      </c>
      <c r="BQ805">
        <v>0</v>
      </c>
      <c r="BR805">
        <v>1</v>
      </c>
      <c r="BS805">
        <v>1</v>
      </c>
      <c r="BT805">
        <v>1</v>
      </c>
      <c r="BU805">
        <v>240</v>
      </c>
      <c r="BV805">
        <f>IF(テーブル1[[#This Row],[出発地施設緯度.世界測地系.]]="NA",テーブル1[[#This Row],[Olat]],テーブル1[[#This Row],[出発地施設緯度.世界測地系.]])</f>
        <v>35.400969449920503</v>
      </c>
      <c r="BW805">
        <f>IF(テーブル1[[#This Row],[出発地施設経度.世界測地系.]]="NA",テーブル1[[#This Row],[Olon]],テーブル1[[#This Row],[出発地施設経度.世界測地系.]])</f>
        <v>139.57169634346499</v>
      </c>
      <c r="BX805">
        <f>IF(テーブル1[[#This Row],[到着地施設緯度.世界測地系.]]="NA",テーブル1[[#This Row],[Dlat]],テーブル1[[#This Row],[到着地施設緯度.世界測地系.]])</f>
        <v>35.389977738458597</v>
      </c>
      <c r="BY805">
        <f>IF(テーブル1[[#This Row],[到着地施設経度.世界測地系.]]="NA",テーブル1[[#This Row],[Dlon]],テーブル1[[#This Row],[到着地施設経度.世界測地系.]])</f>
        <v>139.56670746391899</v>
      </c>
      <c r="BZ805" t="s">
        <v>84</v>
      </c>
      <c r="CA805" t="s">
        <v>84</v>
      </c>
      <c r="CB805" t="s">
        <v>84</v>
      </c>
      <c r="CC805" t="s">
        <v>84</v>
      </c>
      <c r="CD805">
        <v>35.400969449920503</v>
      </c>
      <c r="CE805">
        <v>139.57169634346499</v>
      </c>
      <c r="CF805">
        <v>35.389977738458597</v>
      </c>
      <c r="CG805">
        <v>139.56670746391899</v>
      </c>
    </row>
    <row r="806" spans="1:85" x14ac:dyDescent="0.4">
      <c r="B806">
        <v>192549</v>
      </c>
      <c r="C806" t="s">
        <v>146</v>
      </c>
      <c r="D806">
        <v>200</v>
      </c>
      <c r="E806" t="s">
        <v>88</v>
      </c>
      <c r="F806" s="1">
        <v>39779.71125</v>
      </c>
      <c r="G806" s="1">
        <v>39779.722592592596</v>
      </c>
      <c r="H806">
        <v>980</v>
      </c>
      <c r="I806" t="str">
        <f>テーブル1[[#This Row],[出発地緯度]]&amp;","&amp;テーブル1[[#This Row],[出発地経度]]</f>
        <v>35.3740990232296,139.577377308962</v>
      </c>
      <c r="J806" t="str">
        <f>テーブル1[[#This Row],[到着地緯度]]&amp;","&amp;テーブル1[[#This Row],[到着地経度]]</f>
        <v>35.3903157113995,139.567227905135</v>
      </c>
      <c r="M806" t="s">
        <v>100</v>
      </c>
      <c r="N806" t="s">
        <v>82</v>
      </c>
      <c r="AB806">
        <v>420</v>
      </c>
      <c r="AC806" s="1">
        <v>39779.719039351854</v>
      </c>
      <c r="AD806" t="s">
        <v>84</v>
      </c>
      <c r="AF806" t="s">
        <v>84</v>
      </c>
      <c r="AH806" t="s">
        <v>84</v>
      </c>
      <c r="AJ806" t="s">
        <v>84</v>
      </c>
      <c r="AL806" t="s">
        <v>84</v>
      </c>
      <c r="AN806" t="s">
        <v>84</v>
      </c>
      <c r="AP806" t="s">
        <v>84</v>
      </c>
      <c r="AR806" t="s">
        <v>84</v>
      </c>
      <c r="AT806" t="s">
        <v>84</v>
      </c>
      <c r="AV806" t="s">
        <v>84</v>
      </c>
      <c r="AX806" t="s">
        <v>84</v>
      </c>
      <c r="AZ806" t="s">
        <v>84</v>
      </c>
      <c r="BB806" t="s">
        <v>84</v>
      </c>
      <c r="BD806">
        <v>4018</v>
      </c>
      <c r="BE806" t="s">
        <v>84</v>
      </c>
      <c r="BF806" t="s">
        <v>84</v>
      </c>
      <c r="BH806" t="s">
        <v>84</v>
      </c>
      <c r="BI806" t="s">
        <v>84</v>
      </c>
      <c r="BJ806" t="s">
        <v>84</v>
      </c>
      <c r="BK806" t="s">
        <v>84</v>
      </c>
      <c r="BM806" t="s">
        <v>84</v>
      </c>
      <c r="BN806" t="s">
        <v>84</v>
      </c>
      <c r="BO806" t="s">
        <v>84</v>
      </c>
      <c r="BQ806">
        <v>0</v>
      </c>
      <c r="BR806">
        <v>1</v>
      </c>
      <c r="BS806">
        <v>1</v>
      </c>
      <c r="BT806">
        <v>1</v>
      </c>
      <c r="BU806">
        <v>240</v>
      </c>
      <c r="BV806">
        <f>IF(テーブル1[[#This Row],[出発地施設緯度.世界測地系.]]="NA",テーブル1[[#This Row],[Olat]],テーブル1[[#This Row],[出発地施設緯度.世界測地系.]])</f>
        <v>35.374099023229597</v>
      </c>
      <c r="BW806">
        <f>IF(テーブル1[[#This Row],[出発地施設経度.世界測地系.]]="NA",テーブル1[[#This Row],[Olon]],テーブル1[[#This Row],[出発地施設経度.世界測地系.]])</f>
        <v>139.57737730896201</v>
      </c>
      <c r="BX806">
        <f>IF(テーブル1[[#This Row],[到着地施設緯度.世界測地系.]]="NA",テーブル1[[#This Row],[Dlat]],テーブル1[[#This Row],[到着地施設緯度.世界測地系.]])</f>
        <v>35.390315711399502</v>
      </c>
      <c r="BY806">
        <f>IF(テーブル1[[#This Row],[到着地施設経度.世界測地系.]]="NA",テーブル1[[#This Row],[Dlon]],テーブル1[[#This Row],[到着地施設経度.世界測地系.]])</f>
        <v>139.56722790513501</v>
      </c>
      <c r="BZ806" t="s">
        <v>84</v>
      </c>
      <c r="CA806" t="s">
        <v>84</v>
      </c>
      <c r="CB806" t="s">
        <v>84</v>
      </c>
      <c r="CC806" t="s">
        <v>84</v>
      </c>
      <c r="CD806">
        <v>35.374099023229597</v>
      </c>
      <c r="CE806">
        <v>139.57737730896201</v>
      </c>
      <c r="CF806">
        <v>35.390315711399502</v>
      </c>
      <c r="CG806">
        <v>139.56722790513501</v>
      </c>
    </row>
    <row r="807" spans="1:85" x14ac:dyDescent="0.4">
      <c r="A807">
        <v>1</v>
      </c>
      <c r="B807">
        <v>193207</v>
      </c>
      <c r="C807" t="s">
        <v>146</v>
      </c>
      <c r="D807">
        <v>200</v>
      </c>
      <c r="E807" t="s">
        <v>88</v>
      </c>
      <c r="F807" s="1">
        <v>39780.621817129628</v>
      </c>
      <c r="G807" s="1">
        <v>39780.736539351848</v>
      </c>
      <c r="H807">
        <v>9912</v>
      </c>
      <c r="I807" t="str">
        <f>テーブル1[[#This Row],[出発地緯度]]&amp;","&amp;テーブル1[[#This Row],[出発地経度]]</f>
        <v>35.3532368659698,139.532225019453</v>
      </c>
      <c r="J807" t="str">
        <f>テーブル1[[#This Row],[到着地緯度]]&amp;","&amp;テーブル1[[#This Row],[到着地経度]]</f>
        <v>35.3880572834361,139.563247539694</v>
      </c>
      <c r="M807" t="s">
        <v>82</v>
      </c>
      <c r="N807" t="s">
        <v>83</v>
      </c>
      <c r="O807" t="s">
        <v>100</v>
      </c>
      <c r="P807" t="s">
        <v>82</v>
      </c>
      <c r="AB807">
        <v>210</v>
      </c>
      <c r="AC807" s="1">
        <v>39780.71197916667</v>
      </c>
      <c r="AD807">
        <v>240</v>
      </c>
      <c r="AE807" s="1">
        <v>39780.722766203704</v>
      </c>
      <c r="AF807">
        <v>420</v>
      </c>
      <c r="AG807" s="1">
        <v>39780.733368055553</v>
      </c>
      <c r="AH807" t="s">
        <v>84</v>
      </c>
      <c r="AJ807" t="s">
        <v>84</v>
      </c>
      <c r="AL807" t="s">
        <v>84</v>
      </c>
      <c r="AN807" t="s">
        <v>84</v>
      </c>
      <c r="AP807" t="s">
        <v>84</v>
      </c>
      <c r="AR807" t="s">
        <v>84</v>
      </c>
      <c r="AT807" t="s">
        <v>84</v>
      </c>
      <c r="AV807" t="s">
        <v>84</v>
      </c>
      <c r="AX807" t="s">
        <v>84</v>
      </c>
      <c r="AZ807" t="s">
        <v>84</v>
      </c>
      <c r="BB807" t="s">
        <v>84</v>
      </c>
      <c r="BD807">
        <v>4331</v>
      </c>
      <c r="BE807" t="s">
        <v>84</v>
      </c>
      <c r="BF807" t="s">
        <v>84</v>
      </c>
      <c r="BH807" t="s">
        <v>84</v>
      </c>
      <c r="BI807" t="s">
        <v>84</v>
      </c>
      <c r="BJ807" t="s">
        <v>84</v>
      </c>
      <c r="BK807" t="s">
        <v>84</v>
      </c>
      <c r="BM807" t="s">
        <v>84</v>
      </c>
      <c r="BN807" t="s">
        <v>84</v>
      </c>
      <c r="BO807" t="s">
        <v>84</v>
      </c>
      <c r="BQ807">
        <v>0</v>
      </c>
      <c r="BR807">
        <v>1</v>
      </c>
      <c r="BS807">
        <v>1</v>
      </c>
      <c r="BT807">
        <v>1</v>
      </c>
      <c r="BU807">
        <v>420</v>
      </c>
      <c r="BV807">
        <f>IF(テーブル1[[#This Row],[出発地施設緯度.世界測地系.]]="NA",テーブル1[[#This Row],[Olat]],テーブル1[[#This Row],[出発地施設緯度.世界測地系.]])</f>
        <v>35.353236865969798</v>
      </c>
      <c r="BW807">
        <f>IF(テーブル1[[#This Row],[出発地施設経度.世界測地系.]]="NA",テーブル1[[#This Row],[Olon]],テーブル1[[#This Row],[出発地施設経度.世界測地系.]])</f>
        <v>139.53222501945299</v>
      </c>
      <c r="BX807">
        <f>IF(テーブル1[[#This Row],[到着地施設緯度.世界測地系.]]="NA",テーブル1[[#This Row],[Dlat]],テーブル1[[#This Row],[到着地施設緯度.世界測地系.]])</f>
        <v>35.388057283436098</v>
      </c>
      <c r="BY807">
        <f>IF(テーブル1[[#This Row],[到着地施設経度.世界測地系.]]="NA",テーブル1[[#This Row],[Dlon]],テーブル1[[#This Row],[到着地施設経度.世界測地系.]])</f>
        <v>139.563247539694</v>
      </c>
      <c r="BZ807" t="s">
        <v>84</v>
      </c>
      <c r="CA807" t="s">
        <v>84</v>
      </c>
      <c r="CB807" t="s">
        <v>84</v>
      </c>
      <c r="CC807" t="s">
        <v>84</v>
      </c>
      <c r="CD807">
        <v>35.353236865969798</v>
      </c>
      <c r="CE807">
        <v>139.53222501945299</v>
      </c>
      <c r="CF807">
        <v>35.388057283436098</v>
      </c>
      <c r="CG807">
        <v>139.563247539694</v>
      </c>
    </row>
    <row r="808" spans="1:85" x14ac:dyDescent="0.4">
      <c r="B808">
        <v>194344</v>
      </c>
      <c r="C808" t="s">
        <v>146</v>
      </c>
      <c r="D808">
        <v>200</v>
      </c>
      <c r="E808" t="s">
        <v>88</v>
      </c>
      <c r="F808" s="1">
        <v>39782.712025462963</v>
      </c>
      <c r="G808" s="1">
        <v>39782.771550925929</v>
      </c>
      <c r="H808">
        <v>5143</v>
      </c>
      <c r="I808" t="str">
        <f>テーブル1[[#This Row],[出発地緯度]]&amp;","&amp;テーブル1[[#This Row],[出発地経度]]</f>
        <v>35.4082650872055,139.595605621881</v>
      </c>
      <c r="J808" t="str">
        <f>テーブル1[[#This Row],[到着地緯度]]&amp;","&amp;テーブル1[[#This Row],[到着地経度]]</f>
        <v>35.3900152318249,139.566557274666</v>
      </c>
      <c r="M808" t="s">
        <v>82</v>
      </c>
      <c r="N808" t="s">
        <v>100</v>
      </c>
      <c r="O808" t="s">
        <v>82</v>
      </c>
      <c r="AB808">
        <v>240</v>
      </c>
      <c r="AC808" s="1">
        <v>39782.756493055553</v>
      </c>
      <c r="AD808">
        <v>420</v>
      </c>
      <c r="AE808" s="1">
        <v>39782.769236111111</v>
      </c>
      <c r="AF808" t="s">
        <v>84</v>
      </c>
      <c r="AH808" t="s">
        <v>84</v>
      </c>
      <c r="AJ808" t="s">
        <v>84</v>
      </c>
      <c r="AL808" t="s">
        <v>84</v>
      </c>
      <c r="AN808" t="s">
        <v>84</v>
      </c>
      <c r="AP808" t="s">
        <v>84</v>
      </c>
      <c r="AR808" t="s">
        <v>84</v>
      </c>
      <c r="AT808" t="s">
        <v>84</v>
      </c>
      <c r="AV808" t="s">
        <v>84</v>
      </c>
      <c r="AX808" t="s">
        <v>84</v>
      </c>
      <c r="AZ808" t="s">
        <v>84</v>
      </c>
      <c r="BB808" t="s">
        <v>84</v>
      </c>
      <c r="BD808">
        <v>5028</v>
      </c>
      <c r="BE808" t="s">
        <v>84</v>
      </c>
      <c r="BF808" t="s">
        <v>84</v>
      </c>
      <c r="BH808" t="s">
        <v>84</v>
      </c>
      <c r="BI808" t="s">
        <v>84</v>
      </c>
      <c r="BJ808" t="s">
        <v>84</v>
      </c>
      <c r="BK808" t="s">
        <v>84</v>
      </c>
      <c r="BM808" t="s">
        <v>84</v>
      </c>
      <c r="BN808" t="s">
        <v>84</v>
      </c>
      <c r="BO808" t="s">
        <v>84</v>
      </c>
      <c r="BQ808">
        <v>0</v>
      </c>
      <c r="BR808">
        <v>1</v>
      </c>
      <c r="BS808">
        <v>1</v>
      </c>
      <c r="BT808">
        <v>1</v>
      </c>
      <c r="BU808">
        <v>420</v>
      </c>
      <c r="BV808">
        <f>IF(テーブル1[[#This Row],[出発地施設緯度.世界測地系.]]="NA",テーブル1[[#This Row],[Olat]],テーブル1[[#This Row],[出発地施設緯度.世界測地系.]])</f>
        <v>35.4082650872055</v>
      </c>
      <c r="BW808">
        <f>IF(テーブル1[[#This Row],[出発地施設経度.世界測地系.]]="NA",テーブル1[[#This Row],[Olon]],テーブル1[[#This Row],[出発地施設経度.世界測地系.]])</f>
        <v>139.59560562188099</v>
      </c>
      <c r="BX808">
        <f>IF(テーブル1[[#This Row],[到着地施設緯度.世界測地系.]]="NA",テーブル1[[#This Row],[Dlat]],テーブル1[[#This Row],[到着地施設緯度.世界測地系.]])</f>
        <v>35.390015231824897</v>
      </c>
      <c r="BY808">
        <f>IF(テーブル1[[#This Row],[到着地施設経度.世界測地系.]]="NA",テーブル1[[#This Row],[Dlon]],テーブル1[[#This Row],[到着地施設経度.世界測地系.]])</f>
        <v>139.566557274666</v>
      </c>
      <c r="BZ808" t="s">
        <v>84</v>
      </c>
      <c r="CA808" t="s">
        <v>84</v>
      </c>
      <c r="CB808" t="s">
        <v>84</v>
      </c>
      <c r="CC808" t="s">
        <v>84</v>
      </c>
      <c r="CD808">
        <v>35.4082650872055</v>
      </c>
      <c r="CE808">
        <v>139.59560562188099</v>
      </c>
      <c r="CF808">
        <v>35.390015231824897</v>
      </c>
      <c r="CG808">
        <v>139.566557274666</v>
      </c>
    </row>
    <row r="809" spans="1:85" x14ac:dyDescent="0.4">
      <c r="B809">
        <v>195601</v>
      </c>
      <c r="C809" t="s">
        <v>146</v>
      </c>
      <c r="D809">
        <v>200</v>
      </c>
      <c r="E809" t="s">
        <v>88</v>
      </c>
      <c r="F809" s="1">
        <v>39784.772824074076</v>
      </c>
      <c r="G809" s="1">
        <v>39784.784756944442</v>
      </c>
      <c r="H809">
        <v>1031</v>
      </c>
      <c r="I809" t="str">
        <f>テーブル1[[#This Row],[出発地緯度]]&amp;","&amp;テーブル1[[#This Row],[出発地経度]]</f>
        <v>35.400915756226,139.571728543263</v>
      </c>
      <c r="J809" t="str">
        <f>テーブル1[[#This Row],[到着地緯度]]&amp;","&amp;テーブル1[[#This Row],[到着地経度]]</f>
        <v>35.3896182892751,139.567415621659</v>
      </c>
      <c r="M809" t="s">
        <v>100</v>
      </c>
      <c r="AB809" t="s">
        <v>84</v>
      </c>
      <c r="AD809" t="s">
        <v>84</v>
      </c>
      <c r="AF809" t="s">
        <v>84</v>
      </c>
      <c r="AH809" t="s">
        <v>84</v>
      </c>
      <c r="AJ809" t="s">
        <v>84</v>
      </c>
      <c r="AL809" t="s">
        <v>84</v>
      </c>
      <c r="AN809" t="s">
        <v>84</v>
      </c>
      <c r="AP809" t="s">
        <v>84</v>
      </c>
      <c r="AR809" t="s">
        <v>84</v>
      </c>
      <c r="AT809" t="s">
        <v>84</v>
      </c>
      <c r="AV809" t="s">
        <v>84</v>
      </c>
      <c r="AX809" t="s">
        <v>84</v>
      </c>
      <c r="AZ809" t="s">
        <v>84</v>
      </c>
      <c r="BB809" t="s">
        <v>84</v>
      </c>
      <c r="BD809">
        <v>5684</v>
      </c>
      <c r="BE809" t="s">
        <v>84</v>
      </c>
      <c r="BF809" t="s">
        <v>84</v>
      </c>
      <c r="BH809" t="s">
        <v>84</v>
      </c>
      <c r="BI809" t="s">
        <v>84</v>
      </c>
      <c r="BJ809" t="s">
        <v>84</v>
      </c>
      <c r="BK809" t="s">
        <v>84</v>
      </c>
      <c r="BM809" t="s">
        <v>84</v>
      </c>
      <c r="BN809" t="s">
        <v>84</v>
      </c>
      <c r="BO809" t="s">
        <v>84</v>
      </c>
      <c r="BQ809">
        <v>0</v>
      </c>
      <c r="BR809">
        <v>1</v>
      </c>
      <c r="BS809">
        <v>1</v>
      </c>
      <c r="BT809">
        <v>1</v>
      </c>
      <c r="BU809">
        <v>240</v>
      </c>
      <c r="BV809">
        <f>IF(テーブル1[[#This Row],[出発地施設緯度.世界測地系.]]="NA",テーブル1[[#This Row],[Olat]],テーブル1[[#This Row],[出発地施設緯度.世界測地系.]])</f>
        <v>35.400915756225999</v>
      </c>
      <c r="BW809">
        <f>IF(テーブル1[[#This Row],[出発地施設経度.世界測地系.]]="NA",テーブル1[[#This Row],[Olon]],テーブル1[[#This Row],[出発地施設経度.世界測地系.]])</f>
        <v>139.57172854326299</v>
      </c>
      <c r="BX809">
        <f>IF(テーブル1[[#This Row],[到着地施設緯度.世界測地系.]]="NA",テーブル1[[#This Row],[Dlat]],テーブル1[[#This Row],[到着地施設緯度.世界測地系.]])</f>
        <v>35.389618289275099</v>
      </c>
      <c r="BY809">
        <f>IF(テーブル1[[#This Row],[到着地施設経度.世界測地系.]]="NA",テーブル1[[#This Row],[Dlon]],テーブル1[[#This Row],[到着地施設経度.世界測地系.]])</f>
        <v>139.56741562165899</v>
      </c>
      <c r="BZ809" t="s">
        <v>84</v>
      </c>
      <c r="CA809" t="s">
        <v>84</v>
      </c>
      <c r="CB809" t="s">
        <v>84</v>
      </c>
      <c r="CC809" t="s">
        <v>84</v>
      </c>
      <c r="CD809">
        <v>35.400915756225999</v>
      </c>
      <c r="CE809">
        <v>139.57172854326299</v>
      </c>
      <c r="CF809">
        <v>35.389618289275099</v>
      </c>
      <c r="CG809">
        <v>139.56741562165899</v>
      </c>
    </row>
    <row r="810" spans="1:85" x14ac:dyDescent="0.4">
      <c r="B810">
        <v>195921</v>
      </c>
      <c r="C810" t="s">
        <v>146</v>
      </c>
      <c r="D810">
        <v>200</v>
      </c>
      <c r="E810" t="s">
        <v>88</v>
      </c>
      <c r="F810" s="1">
        <v>39785.704155092593</v>
      </c>
      <c r="G810" s="1">
        <v>39785.80364583333</v>
      </c>
      <c r="H810">
        <v>8596</v>
      </c>
      <c r="I810" t="str">
        <f>テーブル1[[#This Row],[出発地緯度]]&amp;","&amp;テーブル1[[#This Row],[出発地経度]]</f>
        <v>35.4084581580275,139.595117453532</v>
      </c>
      <c r="J810" t="str">
        <f>テーブル1[[#This Row],[到着地緯度]]&amp;","&amp;テーブル1[[#This Row],[到着地経度]]</f>
        <v>35.3901386275286,139.567066926658</v>
      </c>
      <c r="M810" t="s">
        <v>82</v>
      </c>
      <c r="N810" t="s">
        <v>100</v>
      </c>
      <c r="AB810">
        <v>240</v>
      </c>
      <c r="AC810" s="1">
        <v>39785.718969907408</v>
      </c>
      <c r="AD810" t="s">
        <v>84</v>
      </c>
      <c r="AF810" t="s">
        <v>84</v>
      </c>
      <c r="AH810" t="s">
        <v>84</v>
      </c>
      <c r="AJ810" t="s">
        <v>84</v>
      </c>
      <c r="AL810" t="s">
        <v>84</v>
      </c>
      <c r="AN810" t="s">
        <v>84</v>
      </c>
      <c r="AP810" t="s">
        <v>84</v>
      </c>
      <c r="AR810" t="s">
        <v>84</v>
      </c>
      <c r="AT810" t="s">
        <v>84</v>
      </c>
      <c r="AV810" t="s">
        <v>84</v>
      </c>
      <c r="AX810" t="s">
        <v>84</v>
      </c>
      <c r="AZ810" t="s">
        <v>84</v>
      </c>
      <c r="BB810" t="s">
        <v>84</v>
      </c>
      <c r="BD810">
        <v>5836</v>
      </c>
      <c r="BE810" t="s">
        <v>84</v>
      </c>
      <c r="BF810" t="s">
        <v>84</v>
      </c>
      <c r="BH810" t="s">
        <v>84</v>
      </c>
      <c r="BI810" t="s">
        <v>84</v>
      </c>
      <c r="BJ810" t="s">
        <v>84</v>
      </c>
      <c r="BK810" t="s">
        <v>84</v>
      </c>
      <c r="BM810" t="s">
        <v>84</v>
      </c>
      <c r="BN810" t="s">
        <v>84</v>
      </c>
      <c r="BO810" t="s">
        <v>84</v>
      </c>
      <c r="BQ810">
        <v>0</v>
      </c>
      <c r="BR810">
        <v>1</v>
      </c>
      <c r="BS810">
        <v>1</v>
      </c>
      <c r="BT810">
        <v>1</v>
      </c>
      <c r="BU810">
        <v>420</v>
      </c>
      <c r="BV810">
        <f>IF(テーブル1[[#This Row],[出発地施設緯度.世界測地系.]]="NA",テーブル1[[#This Row],[Olat]],テーブル1[[#This Row],[出発地施設緯度.世界測地系.]])</f>
        <v>35.4084581580275</v>
      </c>
      <c r="BW810">
        <f>IF(テーブル1[[#This Row],[出発地施設経度.世界測地系.]]="NA",テーブル1[[#This Row],[Olon]],テーブル1[[#This Row],[出発地施設経度.世界測地系.]])</f>
        <v>139.595117453532</v>
      </c>
      <c r="BX810">
        <f>IF(テーブル1[[#This Row],[到着地施設緯度.世界測地系.]]="NA",テーブル1[[#This Row],[Dlat]],テーブル1[[#This Row],[到着地施設緯度.世界測地系.]])</f>
        <v>35.3901386275286</v>
      </c>
      <c r="BY810">
        <f>IF(テーブル1[[#This Row],[到着地施設経度.世界測地系.]]="NA",テーブル1[[#This Row],[Dlon]],テーブル1[[#This Row],[到着地施設経度.世界測地系.]])</f>
        <v>139.56706692665799</v>
      </c>
      <c r="BZ810" t="s">
        <v>84</v>
      </c>
      <c r="CA810" t="s">
        <v>84</v>
      </c>
      <c r="CB810" t="s">
        <v>84</v>
      </c>
      <c r="CC810" t="s">
        <v>84</v>
      </c>
      <c r="CD810">
        <v>35.4084581580275</v>
      </c>
      <c r="CE810">
        <v>139.595117453532</v>
      </c>
      <c r="CF810">
        <v>35.3901386275286</v>
      </c>
      <c r="CG810">
        <v>139.56706692665799</v>
      </c>
    </row>
    <row r="811" spans="1:85" x14ac:dyDescent="0.4">
      <c r="B811">
        <v>196464</v>
      </c>
      <c r="C811" t="s">
        <v>146</v>
      </c>
      <c r="D811">
        <v>200</v>
      </c>
      <c r="E811" t="s">
        <v>88</v>
      </c>
      <c r="F811" s="1">
        <v>39786.771423611113</v>
      </c>
      <c r="G811" s="1">
        <v>39786.794687499998</v>
      </c>
      <c r="H811">
        <v>2010</v>
      </c>
      <c r="I811" t="str">
        <f>テーブル1[[#This Row],[出発地緯度]]&amp;","&amp;テーブル1[[#This Row],[出発地経度]]</f>
        <v>35.4074388930981,139.596608776613</v>
      </c>
      <c r="J811" t="str">
        <f>テーブル1[[#This Row],[到着地緯度]]&amp;","&amp;テーブル1[[#This Row],[到着地経度]]</f>
        <v>35.3909379458749,139.567286871586</v>
      </c>
      <c r="M811" t="s">
        <v>100</v>
      </c>
      <c r="N811" t="s">
        <v>82</v>
      </c>
      <c r="AB811">
        <v>420</v>
      </c>
      <c r="AC811" s="1">
        <v>39786.791481481479</v>
      </c>
      <c r="AD811" t="s">
        <v>84</v>
      </c>
      <c r="AF811" t="s">
        <v>84</v>
      </c>
      <c r="AH811" t="s">
        <v>84</v>
      </c>
      <c r="AJ811" t="s">
        <v>84</v>
      </c>
      <c r="AL811" t="s">
        <v>84</v>
      </c>
      <c r="AN811" t="s">
        <v>84</v>
      </c>
      <c r="AP811" t="s">
        <v>84</v>
      </c>
      <c r="AR811" t="s">
        <v>84</v>
      </c>
      <c r="AT811" t="s">
        <v>84</v>
      </c>
      <c r="AV811" t="s">
        <v>84</v>
      </c>
      <c r="AX811" t="s">
        <v>84</v>
      </c>
      <c r="AZ811" t="s">
        <v>84</v>
      </c>
      <c r="BB811" t="s">
        <v>84</v>
      </c>
      <c r="BD811">
        <v>6117</v>
      </c>
      <c r="BE811" t="s">
        <v>84</v>
      </c>
      <c r="BF811" t="s">
        <v>84</v>
      </c>
      <c r="BH811" t="s">
        <v>84</v>
      </c>
      <c r="BI811" t="s">
        <v>84</v>
      </c>
      <c r="BJ811" t="s">
        <v>84</v>
      </c>
      <c r="BK811" t="s">
        <v>84</v>
      </c>
      <c r="BM811" t="s">
        <v>84</v>
      </c>
      <c r="BN811" t="s">
        <v>84</v>
      </c>
      <c r="BO811" t="s">
        <v>84</v>
      </c>
      <c r="BQ811">
        <v>0</v>
      </c>
      <c r="BR811">
        <v>1</v>
      </c>
      <c r="BS811">
        <v>1</v>
      </c>
      <c r="BT811">
        <v>1</v>
      </c>
      <c r="BU811">
        <v>240</v>
      </c>
      <c r="BV811">
        <f>IF(テーブル1[[#This Row],[出発地施設緯度.世界測地系.]]="NA",テーブル1[[#This Row],[Olat]],テーブル1[[#This Row],[出発地施設緯度.世界測地系.]])</f>
        <v>35.407438893098103</v>
      </c>
      <c r="BW811">
        <f>IF(テーブル1[[#This Row],[出発地施設経度.世界測地系.]]="NA",テーブル1[[#This Row],[Olon]],テーブル1[[#This Row],[出発地施設経度.世界測地系.]])</f>
        <v>139.59660877661301</v>
      </c>
      <c r="BX811">
        <f>IF(テーブル1[[#This Row],[到着地施設緯度.世界測地系.]]="NA",テーブル1[[#This Row],[Dlat]],テーブル1[[#This Row],[到着地施設緯度.世界測地系.]])</f>
        <v>35.390937945874903</v>
      </c>
      <c r="BY811">
        <f>IF(テーブル1[[#This Row],[到着地施設経度.世界測地系.]]="NA",テーブル1[[#This Row],[Dlon]],テーブル1[[#This Row],[到着地施設経度.世界測地系.]])</f>
        <v>139.56728687158599</v>
      </c>
      <c r="BZ811" t="s">
        <v>84</v>
      </c>
      <c r="CA811" t="s">
        <v>84</v>
      </c>
      <c r="CB811" t="s">
        <v>84</v>
      </c>
      <c r="CC811" t="s">
        <v>84</v>
      </c>
      <c r="CD811">
        <v>35.407438893098103</v>
      </c>
      <c r="CE811">
        <v>139.59660877661301</v>
      </c>
      <c r="CF811">
        <v>35.390937945874903</v>
      </c>
      <c r="CG811">
        <v>139.56728687158599</v>
      </c>
    </row>
    <row r="812" spans="1:85" x14ac:dyDescent="0.4">
      <c r="B812">
        <v>196962</v>
      </c>
      <c r="C812" t="s">
        <v>146</v>
      </c>
      <c r="D812">
        <v>200</v>
      </c>
      <c r="E812" t="s">
        <v>88</v>
      </c>
      <c r="F812" s="1">
        <v>39787.715451388889</v>
      </c>
      <c r="G812" s="1">
        <v>39787.733252314814</v>
      </c>
      <c r="H812">
        <v>1538</v>
      </c>
      <c r="I812" t="str">
        <f>テーブル1[[#This Row],[出発地緯度]]&amp;","&amp;テーブル1[[#This Row],[出発地経度]]</f>
        <v>35.3528666000443,139.531908462792</v>
      </c>
      <c r="J812" t="str">
        <f>テーブル1[[#This Row],[到着地緯度]]&amp;","&amp;テーブル1[[#This Row],[到着地経度]]</f>
        <v>35.3907663624462,139.567184887956</v>
      </c>
      <c r="M812" t="s">
        <v>83</v>
      </c>
      <c r="N812" t="s">
        <v>100</v>
      </c>
      <c r="O812" t="s">
        <v>82</v>
      </c>
      <c r="AB812">
        <v>240</v>
      </c>
      <c r="AC812" s="1">
        <v>39787.722349537034</v>
      </c>
      <c r="AD812">
        <v>420</v>
      </c>
      <c r="AE812" s="1">
        <v>39787.730312500003</v>
      </c>
      <c r="AF812" t="s">
        <v>84</v>
      </c>
      <c r="AH812" t="s">
        <v>84</v>
      </c>
      <c r="AJ812" t="s">
        <v>84</v>
      </c>
      <c r="AL812" t="s">
        <v>84</v>
      </c>
      <c r="AN812" t="s">
        <v>84</v>
      </c>
      <c r="AP812" t="s">
        <v>84</v>
      </c>
      <c r="AR812" t="s">
        <v>84</v>
      </c>
      <c r="AT812" t="s">
        <v>84</v>
      </c>
      <c r="AV812" t="s">
        <v>84</v>
      </c>
      <c r="AX812" t="s">
        <v>84</v>
      </c>
      <c r="AZ812" t="s">
        <v>84</v>
      </c>
      <c r="BB812" t="s">
        <v>84</v>
      </c>
      <c r="BD812">
        <v>6370</v>
      </c>
      <c r="BE812" t="s">
        <v>84</v>
      </c>
      <c r="BF812" t="s">
        <v>84</v>
      </c>
      <c r="BH812" t="s">
        <v>84</v>
      </c>
      <c r="BI812" t="s">
        <v>84</v>
      </c>
      <c r="BJ812" t="s">
        <v>84</v>
      </c>
      <c r="BK812" t="s">
        <v>84</v>
      </c>
      <c r="BM812" t="s">
        <v>84</v>
      </c>
      <c r="BN812" t="s">
        <v>84</v>
      </c>
      <c r="BO812" t="s">
        <v>84</v>
      </c>
      <c r="BQ812">
        <v>0</v>
      </c>
      <c r="BR812">
        <v>1</v>
      </c>
      <c r="BS812">
        <v>1</v>
      </c>
      <c r="BT812">
        <v>1</v>
      </c>
      <c r="BU812">
        <v>210</v>
      </c>
      <c r="BV812">
        <f>IF(テーブル1[[#This Row],[出発地施設緯度.世界測地系.]]="NA",テーブル1[[#This Row],[Olat]],テーブル1[[#This Row],[出発地施設緯度.世界測地系.]])</f>
        <v>35.352866600044301</v>
      </c>
      <c r="BW812">
        <f>IF(テーブル1[[#This Row],[出発地施設経度.世界測地系.]]="NA",テーブル1[[#This Row],[Olon]],テーブル1[[#This Row],[出発地施設経度.世界測地系.]])</f>
        <v>139.53190846279199</v>
      </c>
      <c r="BX812">
        <f>IF(テーブル1[[#This Row],[到着地施設緯度.世界測地系.]]="NA",テーブル1[[#This Row],[Dlat]],テーブル1[[#This Row],[到着地施設緯度.世界測地系.]])</f>
        <v>35.3907663624462</v>
      </c>
      <c r="BY812">
        <f>IF(テーブル1[[#This Row],[到着地施設経度.世界測地系.]]="NA",テーブル1[[#This Row],[Dlon]],テーブル1[[#This Row],[到着地施設経度.世界測地系.]])</f>
        <v>139.56718488795599</v>
      </c>
      <c r="BZ812" t="s">
        <v>84</v>
      </c>
      <c r="CA812" t="s">
        <v>84</v>
      </c>
      <c r="CB812" t="s">
        <v>84</v>
      </c>
      <c r="CC812" t="s">
        <v>84</v>
      </c>
      <c r="CD812">
        <v>35.352866600044301</v>
      </c>
      <c r="CE812">
        <v>139.53190846279199</v>
      </c>
      <c r="CF812">
        <v>35.3907663624462</v>
      </c>
      <c r="CG812">
        <v>139.56718488795599</v>
      </c>
    </row>
    <row r="813" spans="1:85" x14ac:dyDescent="0.4">
      <c r="B813">
        <v>197647</v>
      </c>
      <c r="C813" t="s">
        <v>146</v>
      </c>
      <c r="D813">
        <v>200</v>
      </c>
      <c r="E813" t="s">
        <v>88</v>
      </c>
      <c r="F813" s="1">
        <v>39788.763055555559</v>
      </c>
      <c r="G813" s="1">
        <v>39788.846550925926</v>
      </c>
      <c r="H813">
        <v>7214</v>
      </c>
      <c r="I813" t="str">
        <f>テーブル1[[#This Row],[出発地緯度]]&amp;","&amp;テーブル1[[#This Row],[出発地経度]]</f>
        <v>35.3543365323247,139.531307645004</v>
      </c>
      <c r="J813" t="str">
        <f>テーブル1[[#This Row],[到着地緯度]]&amp;","&amp;テーブル1[[#This Row],[到着地経度]]</f>
        <v>35.3901064456806,139.567909058202</v>
      </c>
      <c r="M813" t="s">
        <v>83</v>
      </c>
      <c r="N813" t="s">
        <v>100</v>
      </c>
      <c r="AB813">
        <v>240</v>
      </c>
      <c r="AC813" s="1">
        <v>39788.770613425928</v>
      </c>
      <c r="AD813" t="s">
        <v>84</v>
      </c>
      <c r="AF813" t="s">
        <v>84</v>
      </c>
      <c r="AH813" t="s">
        <v>84</v>
      </c>
      <c r="AJ813" t="s">
        <v>84</v>
      </c>
      <c r="AL813" t="s">
        <v>84</v>
      </c>
      <c r="AN813" t="s">
        <v>84</v>
      </c>
      <c r="AP813" t="s">
        <v>84</v>
      </c>
      <c r="AR813" t="s">
        <v>84</v>
      </c>
      <c r="AT813" t="s">
        <v>84</v>
      </c>
      <c r="AV813" t="s">
        <v>84</v>
      </c>
      <c r="AX813" t="s">
        <v>84</v>
      </c>
      <c r="AZ813" t="s">
        <v>84</v>
      </c>
      <c r="BB813" t="s">
        <v>84</v>
      </c>
      <c r="BD813">
        <v>6788</v>
      </c>
      <c r="BE813" t="s">
        <v>84</v>
      </c>
      <c r="BF813" t="s">
        <v>84</v>
      </c>
      <c r="BH813" t="s">
        <v>84</v>
      </c>
      <c r="BI813" t="s">
        <v>84</v>
      </c>
      <c r="BJ813" t="s">
        <v>84</v>
      </c>
      <c r="BK813" t="s">
        <v>84</v>
      </c>
      <c r="BM813" t="s">
        <v>84</v>
      </c>
      <c r="BN813" t="s">
        <v>84</v>
      </c>
      <c r="BO813" t="s">
        <v>84</v>
      </c>
      <c r="BQ813">
        <v>0</v>
      </c>
      <c r="BR813">
        <v>1</v>
      </c>
      <c r="BS813">
        <v>1</v>
      </c>
      <c r="BT813">
        <v>1</v>
      </c>
      <c r="BU813">
        <v>210</v>
      </c>
      <c r="BV813">
        <f>IF(テーブル1[[#This Row],[出発地施設緯度.世界測地系.]]="NA",テーブル1[[#This Row],[Olat]],テーブル1[[#This Row],[出発地施設緯度.世界測地系.]])</f>
        <v>35.354336532324702</v>
      </c>
      <c r="BW813">
        <f>IF(テーブル1[[#This Row],[出発地施設経度.世界測地系.]]="NA",テーブル1[[#This Row],[Olon]],テーブル1[[#This Row],[出発地施設経度.世界測地系.]])</f>
        <v>139.53130764500401</v>
      </c>
      <c r="BX813">
        <f>IF(テーブル1[[#This Row],[到着地施設緯度.世界測地系.]]="NA",テーブル1[[#This Row],[Dlat]],テーブル1[[#This Row],[到着地施設緯度.世界測地系.]])</f>
        <v>35.390106445680601</v>
      </c>
      <c r="BY813">
        <f>IF(テーブル1[[#This Row],[到着地施設経度.世界測地系.]]="NA",テーブル1[[#This Row],[Dlon]],テーブル1[[#This Row],[到着地施設経度.世界測地系.]])</f>
        <v>139.56790905820199</v>
      </c>
      <c r="BZ813" t="s">
        <v>84</v>
      </c>
      <c r="CA813" t="s">
        <v>84</v>
      </c>
      <c r="CB813" t="s">
        <v>84</v>
      </c>
      <c r="CC813" t="s">
        <v>84</v>
      </c>
      <c r="CD813">
        <v>35.354336532324702</v>
      </c>
      <c r="CE813">
        <v>139.53130764500401</v>
      </c>
      <c r="CF813">
        <v>35.390106445680601</v>
      </c>
      <c r="CG813">
        <v>139.56790905820199</v>
      </c>
    </row>
    <row r="814" spans="1:85" x14ac:dyDescent="0.4">
      <c r="B814">
        <v>198094</v>
      </c>
      <c r="C814" t="s">
        <v>146</v>
      </c>
      <c r="D814">
        <v>200</v>
      </c>
      <c r="E814" t="s">
        <v>88</v>
      </c>
      <c r="F814" s="1">
        <v>39789.71539351852</v>
      </c>
      <c r="G814" s="1">
        <v>39789.785532407404</v>
      </c>
      <c r="H814">
        <v>6060</v>
      </c>
      <c r="I814" t="str">
        <f>テーブル1[[#This Row],[出発地緯度]]&amp;","&amp;テーブル1[[#This Row],[出発地経度]]</f>
        <v>35.4086298576521,139.596147360093</v>
      </c>
      <c r="J814" t="str">
        <f>テーブル1[[#This Row],[到着地緯度]]&amp;","&amp;テーブル1[[#This Row],[到着地経度]]</f>
        <v>35.392166415882,139.567367308339</v>
      </c>
      <c r="M814" t="s">
        <v>82</v>
      </c>
      <c r="N814" t="s">
        <v>100</v>
      </c>
      <c r="O814" t="s">
        <v>82</v>
      </c>
      <c r="AB814">
        <v>240</v>
      </c>
      <c r="AC814" s="1">
        <v>39789.766145833331</v>
      </c>
      <c r="AD814">
        <v>420</v>
      </c>
      <c r="AE814" s="1">
        <v>39789.782488425924</v>
      </c>
      <c r="AF814" t="s">
        <v>84</v>
      </c>
      <c r="AH814" t="s">
        <v>84</v>
      </c>
      <c r="AJ814" t="s">
        <v>84</v>
      </c>
      <c r="AL814" t="s">
        <v>84</v>
      </c>
      <c r="AN814" t="s">
        <v>84</v>
      </c>
      <c r="AP814" t="s">
        <v>84</v>
      </c>
      <c r="AR814" t="s">
        <v>84</v>
      </c>
      <c r="AT814" t="s">
        <v>84</v>
      </c>
      <c r="AV814" t="s">
        <v>84</v>
      </c>
      <c r="AX814" t="s">
        <v>84</v>
      </c>
      <c r="AZ814" t="s">
        <v>84</v>
      </c>
      <c r="BB814" t="s">
        <v>84</v>
      </c>
      <c r="BD814">
        <v>7082</v>
      </c>
      <c r="BE814" t="s">
        <v>84</v>
      </c>
      <c r="BF814" t="s">
        <v>84</v>
      </c>
      <c r="BH814" t="s">
        <v>84</v>
      </c>
      <c r="BI814" t="s">
        <v>84</v>
      </c>
      <c r="BJ814" t="s">
        <v>84</v>
      </c>
      <c r="BK814" t="s">
        <v>84</v>
      </c>
      <c r="BM814" t="s">
        <v>84</v>
      </c>
      <c r="BN814" t="s">
        <v>84</v>
      </c>
      <c r="BO814" t="s">
        <v>84</v>
      </c>
      <c r="BQ814">
        <v>0</v>
      </c>
      <c r="BR814">
        <v>1</v>
      </c>
      <c r="BS814">
        <v>1</v>
      </c>
      <c r="BT814">
        <v>1</v>
      </c>
      <c r="BU814">
        <v>420</v>
      </c>
      <c r="BV814">
        <f>IF(テーブル1[[#This Row],[出発地施設緯度.世界測地系.]]="NA",テーブル1[[#This Row],[Olat]],テーブル1[[#This Row],[出発地施設緯度.世界測地系.]])</f>
        <v>35.408629857652102</v>
      </c>
      <c r="BW814">
        <f>IF(テーブル1[[#This Row],[出発地施設経度.世界測地系.]]="NA",テーブル1[[#This Row],[Olon]],テーブル1[[#This Row],[出発地施設経度.世界測地系.]])</f>
        <v>139.596147360093</v>
      </c>
      <c r="BX814">
        <f>IF(テーブル1[[#This Row],[到着地施設緯度.世界測地系.]]="NA",テーブル1[[#This Row],[Dlat]],テーブル1[[#This Row],[到着地施設緯度.世界測地系.]])</f>
        <v>35.392166415882002</v>
      </c>
      <c r="BY814">
        <f>IF(テーブル1[[#This Row],[到着地施設経度.世界測地系.]]="NA",テーブル1[[#This Row],[Dlon]],テーブル1[[#This Row],[到着地施設経度.世界測地系.]])</f>
        <v>139.56736730833899</v>
      </c>
      <c r="BZ814" t="s">
        <v>84</v>
      </c>
      <c r="CA814" t="s">
        <v>84</v>
      </c>
      <c r="CB814" t="s">
        <v>84</v>
      </c>
      <c r="CC814" t="s">
        <v>84</v>
      </c>
      <c r="CD814">
        <v>35.408629857652102</v>
      </c>
      <c r="CE814">
        <v>139.596147360093</v>
      </c>
      <c r="CF814">
        <v>35.392166415882002</v>
      </c>
      <c r="CG814">
        <v>139.56736730833899</v>
      </c>
    </row>
    <row r="815" spans="1:85" x14ac:dyDescent="0.4">
      <c r="B815">
        <v>198614</v>
      </c>
      <c r="C815" t="s">
        <v>146</v>
      </c>
      <c r="D815">
        <v>200</v>
      </c>
      <c r="E815" t="s">
        <v>88</v>
      </c>
      <c r="F815" s="1">
        <v>39790.695069444446</v>
      </c>
      <c r="G815" s="1">
        <v>39790.793634259258</v>
      </c>
      <c r="H815">
        <v>8516</v>
      </c>
      <c r="I815" t="str">
        <f>テーブル1[[#This Row],[出発地緯度]]&amp;","&amp;テーブル1[[#This Row],[出発地経度]]</f>
        <v>35.4078197313727,139.595407058878</v>
      </c>
      <c r="J815" t="str">
        <f>テーブル1[[#This Row],[到着地緯度]]&amp;","&amp;テーブル1[[#This Row],[到着地経度]]</f>
        <v>35.3906053790102,139.567147398483</v>
      </c>
      <c r="M815" t="s">
        <v>82</v>
      </c>
      <c r="N815" t="s">
        <v>100</v>
      </c>
      <c r="O815" t="s">
        <v>100</v>
      </c>
      <c r="P815" t="s">
        <v>82</v>
      </c>
      <c r="Q815" t="s">
        <v>100</v>
      </c>
      <c r="R815" t="s">
        <v>82</v>
      </c>
      <c r="S815" t="s">
        <v>100</v>
      </c>
      <c r="T815" t="s">
        <v>82</v>
      </c>
      <c r="AB815">
        <v>240</v>
      </c>
      <c r="AC815" s="1">
        <v>39790.695497685185</v>
      </c>
      <c r="AD815">
        <v>240</v>
      </c>
      <c r="AE815" s="1">
        <v>39790.695821759262</v>
      </c>
      <c r="AF815">
        <v>420</v>
      </c>
      <c r="AG815" s="1">
        <v>39790.705775462964</v>
      </c>
      <c r="AH815">
        <v>240</v>
      </c>
      <c r="AI815" s="1">
        <v>39790.716041666667</v>
      </c>
      <c r="AJ815">
        <v>420</v>
      </c>
      <c r="AK815" s="1">
        <v>39790.768379629626</v>
      </c>
      <c r="AL815">
        <v>240</v>
      </c>
      <c r="AM815" s="1">
        <v>39790.774548611109</v>
      </c>
      <c r="AN815">
        <v>420</v>
      </c>
      <c r="AO815" s="1">
        <v>39790.790046296293</v>
      </c>
      <c r="AP815" t="s">
        <v>84</v>
      </c>
      <c r="AR815" t="s">
        <v>84</v>
      </c>
      <c r="AT815" t="s">
        <v>84</v>
      </c>
      <c r="AV815" t="s">
        <v>84</v>
      </c>
      <c r="AX815" t="s">
        <v>84</v>
      </c>
      <c r="AZ815" t="s">
        <v>84</v>
      </c>
      <c r="BB815" t="s">
        <v>84</v>
      </c>
      <c r="BD815">
        <v>7340</v>
      </c>
      <c r="BE815" t="s">
        <v>84</v>
      </c>
      <c r="BF815" t="s">
        <v>84</v>
      </c>
      <c r="BH815" t="s">
        <v>84</v>
      </c>
      <c r="BI815" t="s">
        <v>84</v>
      </c>
      <c r="BJ815" t="s">
        <v>84</v>
      </c>
      <c r="BK815" t="s">
        <v>84</v>
      </c>
      <c r="BM815" t="s">
        <v>84</v>
      </c>
      <c r="BN815" t="s">
        <v>84</v>
      </c>
      <c r="BO815" t="s">
        <v>84</v>
      </c>
      <c r="BQ815">
        <v>0</v>
      </c>
      <c r="BR815">
        <v>1</v>
      </c>
      <c r="BS815">
        <v>1</v>
      </c>
      <c r="BT815">
        <v>1</v>
      </c>
      <c r="BU815">
        <v>420</v>
      </c>
      <c r="BV815">
        <f>IF(テーブル1[[#This Row],[出発地施設緯度.世界測地系.]]="NA",テーブル1[[#This Row],[Olat]],テーブル1[[#This Row],[出発地施設緯度.世界測地系.]])</f>
        <v>35.407819731372697</v>
      </c>
      <c r="BW815">
        <f>IF(テーブル1[[#This Row],[出発地施設経度.世界測地系.]]="NA",テーブル1[[#This Row],[Olon]],テーブル1[[#This Row],[出発地施設経度.世界測地系.]])</f>
        <v>139.59540705887801</v>
      </c>
      <c r="BX815">
        <f>IF(テーブル1[[#This Row],[到着地施設緯度.世界測地系.]]="NA",テーブル1[[#This Row],[Dlat]],テーブル1[[#This Row],[到着地施設緯度.世界測地系.]])</f>
        <v>35.390605379010204</v>
      </c>
      <c r="BY815">
        <f>IF(テーブル1[[#This Row],[到着地施設経度.世界測地系.]]="NA",テーブル1[[#This Row],[Dlon]],テーブル1[[#This Row],[到着地施設経度.世界測地系.]])</f>
        <v>139.567147398483</v>
      </c>
      <c r="BZ815" t="s">
        <v>84</v>
      </c>
      <c r="CA815" t="s">
        <v>84</v>
      </c>
      <c r="CB815" t="s">
        <v>84</v>
      </c>
      <c r="CC815" t="s">
        <v>84</v>
      </c>
      <c r="CD815">
        <v>35.407819731372697</v>
      </c>
      <c r="CE815">
        <v>139.59540705887801</v>
      </c>
      <c r="CF815">
        <v>35.390605379010204</v>
      </c>
      <c r="CG815">
        <v>139.567147398483</v>
      </c>
    </row>
    <row r="816" spans="1:85" x14ac:dyDescent="0.4">
      <c r="B816">
        <v>199066</v>
      </c>
      <c r="C816" t="s">
        <v>146</v>
      </c>
      <c r="D816">
        <v>200</v>
      </c>
      <c r="E816" t="s">
        <v>88</v>
      </c>
      <c r="F816" s="1">
        <v>39791.61210648148</v>
      </c>
      <c r="G816" s="1">
        <v>39791.631574074076</v>
      </c>
      <c r="H816">
        <v>1682</v>
      </c>
      <c r="I816" t="str">
        <f>テーブル1[[#This Row],[出発地緯度]]&amp;","&amp;テーブル1[[#This Row],[出発地経度]]</f>
        <v>35.3538375956245,139.53187632075</v>
      </c>
      <c r="J816" t="str">
        <f>テーブル1[[#This Row],[到着地緯度]]&amp;","&amp;テーブル1[[#This Row],[到着地経度]]</f>
        <v>35.3901064271304,139.56684694641</v>
      </c>
      <c r="M816" t="s">
        <v>83</v>
      </c>
      <c r="N816" t="s">
        <v>100</v>
      </c>
      <c r="O816" t="s">
        <v>82</v>
      </c>
      <c r="AB816">
        <v>240</v>
      </c>
      <c r="AC816" s="1">
        <v>39791.621030092596</v>
      </c>
      <c r="AD816">
        <v>420</v>
      </c>
      <c r="AE816" s="1">
        <v>39791.630266203705</v>
      </c>
      <c r="AF816" t="s">
        <v>84</v>
      </c>
      <c r="AH816" t="s">
        <v>84</v>
      </c>
      <c r="AJ816" t="s">
        <v>84</v>
      </c>
      <c r="AL816" t="s">
        <v>84</v>
      </c>
      <c r="AN816" t="s">
        <v>84</v>
      </c>
      <c r="AP816" t="s">
        <v>84</v>
      </c>
      <c r="AR816" t="s">
        <v>84</v>
      </c>
      <c r="AT816" t="s">
        <v>84</v>
      </c>
      <c r="AV816" t="s">
        <v>84</v>
      </c>
      <c r="AX816" t="s">
        <v>84</v>
      </c>
      <c r="AZ816" t="s">
        <v>84</v>
      </c>
      <c r="BB816" t="s">
        <v>84</v>
      </c>
      <c r="BD816">
        <v>7569</v>
      </c>
      <c r="BE816" t="s">
        <v>84</v>
      </c>
      <c r="BF816" t="s">
        <v>84</v>
      </c>
      <c r="BH816" t="s">
        <v>84</v>
      </c>
      <c r="BI816" t="s">
        <v>84</v>
      </c>
      <c r="BJ816" t="s">
        <v>84</v>
      </c>
      <c r="BK816" t="s">
        <v>84</v>
      </c>
      <c r="BM816" t="s">
        <v>84</v>
      </c>
      <c r="BN816" t="s">
        <v>84</v>
      </c>
      <c r="BO816" t="s">
        <v>84</v>
      </c>
      <c r="BQ816">
        <v>0</v>
      </c>
      <c r="BR816">
        <v>1</v>
      </c>
      <c r="BS816">
        <v>1</v>
      </c>
      <c r="BT816">
        <v>1</v>
      </c>
      <c r="BU816">
        <v>210</v>
      </c>
      <c r="BV816">
        <f>IF(テーブル1[[#This Row],[出発地施設緯度.世界測地系.]]="NA",テーブル1[[#This Row],[Olat]],テーブル1[[#This Row],[出発地施設緯度.世界測地系.]])</f>
        <v>35.353837595624498</v>
      </c>
      <c r="BW816">
        <f>IF(テーブル1[[#This Row],[出発地施設経度.世界測地系.]]="NA",テーブル1[[#This Row],[Olon]],テーブル1[[#This Row],[出発地施設経度.世界測地系.]])</f>
        <v>139.53187632075</v>
      </c>
      <c r="BX816">
        <f>IF(テーブル1[[#This Row],[到着地施設緯度.世界測地系.]]="NA",テーブル1[[#This Row],[Dlat]],テーブル1[[#This Row],[到着地施設緯度.世界測地系.]])</f>
        <v>35.390106427130398</v>
      </c>
      <c r="BY816">
        <f>IF(テーブル1[[#This Row],[到着地施設経度.世界測地系.]]="NA",テーブル1[[#This Row],[Dlon]],テーブル1[[#This Row],[到着地施設経度.世界測地系.]])</f>
        <v>139.56684694641001</v>
      </c>
      <c r="BZ816" t="s">
        <v>84</v>
      </c>
      <c r="CA816" t="s">
        <v>84</v>
      </c>
      <c r="CB816" t="s">
        <v>84</v>
      </c>
      <c r="CC816" t="s">
        <v>84</v>
      </c>
      <c r="CD816">
        <v>35.353837595624498</v>
      </c>
      <c r="CE816">
        <v>139.53187632075</v>
      </c>
      <c r="CF816">
        <v>35.390106427130398</v>
      </c>
      <c r="CG816">
        <v>139.56684694641001</v>
      </c>
    </row>
    <row r="817" spans="1:85" x14ac:dyDescent="0.4">
      <c r="B817">
        <v>199162</v>
      </c>
      <c r="C817" t="s">
        <v>146</v>
      </c>
      <c r="D817">
        <v>200</v>
      </c>
      <c r="E817" t="s">
        <v>88</v>
      </c>
      <c r="F817" s="1">
        <v>39791.745474537034</v>
      </c>
      <c r="G817" s="1">
        <v>39791.773495370369</v>
      </c>
      <c r="H817">
        <v>2421</v>
      </c>
      <c r="I817" t="str">
        <f>テーブル1[[#This Row],[出発地緯度]]&amp;","&amp;テーブル1[[#This Row],[出発地経度]]</f>
        <v>35.401387804144,139.571637429094</v>
      </c>
      <c r="J817" t="str">
        <f>テーブル1[[#This Row],[到着地緯度]]&amp;","&amp;テーブル1[[#This Row],[到着地経度]]</f>
        <v>35.3912061101634,139.566884492655</v>
      </c>
      <c r="M817" t="s">
        <v>100</v>
      </c>
      <c r="AB817" t="s">
        <v>84</v>
      </c>
      <c r="AD817" t="s">
        <v>84</v>
      </c>
      <c r="AF817" t="s">
        <v>84</v>
      </c>
      <c r="AH817" t="s">
        <v>84</v>
      </c>
      <c r="AJ817" t="s">
        <v>84</v>
      </c>
      <c r="AL817" t="s">
        <v>84</v>
      </c>
      <c r="AN817" t="s">
        <v>84</v>
      </c>
      <c r="AP817" t="s">
        <v>84</v>
      </c>
      <c r="AR817" t="s">
        <v>84</v>
      </c>
      <c r="AT817" t="s">
        <v>84</v>
      </c>
      <c r="AV817" t="s">
        <v>84</v>
      </c>
      <c r="AX817" t="s">
        <v>84</v>
      </c>
      <c r="AZ817" t="s">
        <v>84</v>
      </c>
      <c r="BB817" t="s">
        <v>84</v>
      </c>
      <c r="BD817">
        <v>7618</v>
      </c>
      <c r="BE817" t="s">
        <v>84</v>
      </c>
      <c r="BF817" t="s">
        <v>84</v>
      </c>
      <c r="BH817" t="s">
        <v>84</v>
      </c>
      <c r="BI817" t="s">
        <v>84</v>
      </c>
      <c r="BJ817" t="s">
        <v>84</v>
      </c>
      <c r="BK817" t="s">
        <v>84</v>
      </c>
      <c r="BM817" t="s">
        <v>84</v>
      </c>
      <c r="BN817" t="s">
        <v>84</v>
      </c>
      <c r="BO817" t="s">
        <v>84</v>
      </c>
      <c r="BQ817">
        <v>0</v>
      </c>
      <c r="BR817">
        <v>1</v>
      </c>
      <c r="BS817">
        <v>1</v>
      </c>
      <c r="BT817">
        <v>1</v>
      </c>
      <c r="BU817">
        <v>240</v>
      </c>
      <c r="BV817">
        <f>IF(テーブル1[[#This Row],[出発地施設緯度.世界測地系.]]="NA",テーブル1[[#This Row],[Olat]],テーブル1[[#This Row],[出発地施設緯度.世界測地系.]])</f>
        <v>35.401387804144001</v>
      </c>
      <c r="BW817">
        <f>IF(テーブル1[[#This Row],[出発地施設経度.世界測地系.]]="NA",テーブル1[[#This Row],[Olon]],テーブル1[[#This Row],[出発地施設経度.世界測地系.]])</f>
        <v>139.57163742909401</v>
      </c>
      <c r="BX817">
        <f>IF(テーブル1[[#This Row],[到着地施設緯度.世界測地系.]]="NA",テーブル1[[#This Row],[Dlat]],テーブル1[[#This Row],[到着地施設緯度.世界測地系.]])</f>
        <v>35.391206110163402</v>
      </c>
      <c r="BY817">
        <f>IF(テーブル1[[#This Row],[到着地施設経度.世界測地系.]]="NA",テーブル1[[#This Row],[Dlon]],テーブル1[[#This Row],[到着地施設経度.世界測地系.]])</f>
        <v>139.56688449265499</v>
      </c>
      <c r="BZ817" t="s">
        <v>84</v>
      </c>
      <c r="CA817" t="s">
        <v>84</v>
      </c>
      <c r="CB817" t="s">
        <v>84</v>
      </c>
      <c r="CC817" t="s">
        <v>84</v>
      </c>
      <c r="CD817">
        <v>35.401387804144001</v>
      </c>
      <c r="CE817">
        <v>139.57163742909401</v>
      </c>
      <c r="CF817">
        <v>35.391206110163402</v>
      </c>
      <c r="CG817">
        <v>139.56688449265499</v>
      </c>
    </row>
    <row r="818" spans="1:85" x14ac:dyDescent="0.4">
      <c r="B818">
        <v>210020</v>
      </c>
      <c r="C818" t="s">
        <v>146</v>
      </c>
      <c r="D818">
        <v>200</v>
      </c>
      <c r="E818" t="s">
        <v>88</v>
      </c>
      <c r="F818" s="1">
        <v>39792.704236111109</v>
      </c>
      <c r="G818" s="1">
        <v>39792.763773148145</v>
      </c>
      <c r="H818">
        <v>5144</v>
      </c>
      <c r="I818" t="str">
        <f>テーブル1[[#This Row],[出発地緯度]]&amp;","&amp;テーブル1[[#This Row],[出発地経度]]</f>
        <v>35.4085869598058,139.596007973645</v>
      </c>
      <c r="J818" t="str">
        <f>テーブル1[[#This Row],[到着地緯度]]&amp;","&amp;テーブル1[[#This Row],[到着地経度]]</f>
        <v>35.3898865546793,139.567077737367</v>
      </c>
      <c r="M818" t="s">
        <v>82</v>
      </c>
      <c r="N818" t="s">
        <v>100</v>
      </c>
      <c r="O818" t="s">
        <v>82</v>
      </c>
      <c r="AB818">
        <v>240</v>
      </c>
      <c r="AC818" s="1">
        <v>39792.743483796294</v>
      </c>
      <c r="AD818">
        <v>420</v>
      </c>
      <c r="AE818" s="1">
        <v>39792.755509259259</v>
      </c>
      <c r="AF818" t="s">
        <v>84</v>
      </c>
      <c r="AH818" t="s">
        <v>84</v>
      </c>
      <c r="AJ818" t="s">
        <v>84</v>
      </c>
      <c r="AL818" t="s">
        <v>84</v>
      </c>
      <c r="AN818" t="s">
        <v>84</v>
      </c>
      <c r="AP818" t="s">
        <v>84</v>
      </c>
      <c r="AR818" t="s">
        <v>84</v>
      </c>
      <c r="AT818" t="s">
        <v>84</v>
      </c>
      <c r="AV818" t="s">
        <v>84</v>
      </c>
      <c r="AX818" t="s">
        <v>84</v>
      </c>
      <c r="AZ818" t="s">
        <v>84</v>
      </c>
      <c r="BB818" t="s">
        <v>84</v>
      </c>
      <c r="BD818">
        <v>7915</v>
      </c>
      <c r="BE818" t="s">
        <v>84</v>
      </c>
      <c r="BF818" t="s">
        <v>84</v>
      </c>
      <c r="BH818" t="s">
        <v>84</v>
      </c>
      <c r="BI818" t="s">
        <v>84</v>
      </c>
      <c r="BJ818" t="s">
        <v>84</v>
      </c>
      <c r="BK818" t="s">
        <v>84</v>
      </c>
      <c r="BM818" t="s">
        <v>84</v>
      </c>
      <c r="BN818" t="s">
        <v>84</v>
      </c>
      <c r="BO818" t="s">
        <v>84</v>
      </c>
      <c r="BQ818">
        <v>0</v>
      </c>
      <c r="BR818">
        <v>1</v>
      </c>
      <c r="BS818">
        <v>1</v>
      </c>
      <c r="BT818">
        <v>1</v>
      </c>
      <c r="BU818">
        <v>420</v>
      </c>
      <c r="BV818">
        <f>IF(テーブル1[[#This Row],[出発地施設緯度.世界測地系.]]="NA",テーブル1[[#This Row],[Olat]],テーブル1[[#This Row],[出発地施設緯度.世界測地系.]])</f>
        <v>35.408586959805803</v>
      </c>
      <c r="BW818">
        <f>IF(テーブル1[[#This Row],[出発地施設経度.世界測地系.]]="NA",テーブル1[[#This Row],[Olon]],テーブル1[[#This Row],[出発地施設経度.世界測地系.]])</f>
        <v>139.59600797364499</v>
      </c>
      <c r="BX818">
        <f>IF(テーブル1[[#This Row],[到着地施設緯度.世界測地系.]]="NA",テーブル1[[#This Row],[Dlat]],テーブル1[[#This Row],[到着地施設緯度.世界測地系.]])</f>
        <v>35.3898865546793</v>
      </c>
      <c r="BY818">
        <f>IF(テーブル1[[#This Row],[到着地施設経度.世界測地系.]]="NA",テーブル1[[#This Row],[Dlon]],テーブル1[[#This Row],[到着地施設経度.世界測地系.]])</f>
        <v>139.56707773736699</v>
      </c>
      <c r="BZ818" t="s">
        <v>84</v>
      </c>
      <c r="CA818" t="s">
        <v>84</v>
      </c>
      <c r="CB818" t="s">
        <v>84</v>
      </c>
      <c r="CC818" t="s">
        <v>84</v>
      </c>
      <c r="CD818">
        <v>35.408586959805803</v>
      </c>
      <c r="CE818">
        <v>139.59600797364499</v>
      </c>
      <c r="CF818">
        <v>35.3898865546793</v>
      </c>
      <c r="CG818">
        <v>139.56707773736699</v>
      </c>
    </row>
    <row r="819" spans="1:85" x14ac:dyDescent="0.4">
      <c r="B819">
        <v>210544</v>
      </c>
      <c r="C819" t="s">
        <v>146</v>
      </c>
      <c r="D819">
        <v>200</v>
      </c>
      <c r="E819" t="s">
        <v>88</v>
      </c>
      <c r="F819" s="1">
        <v>39793.700636574074</v>
      </c>
      <c r="G819" s="1">
        <v>39793.735173611109</v>
      </c>
      <c r="H819">
        <v>2984</v>
      </c>
      <c r="I819" t="str">
        <f>テーブル1[[#This Row],[出発地緯度]]&amp;","&amp;テーブル1[[#This Row],[出発地経度]]</f>
        <v>35.4955655245849,139.6170794186</v>
      </c>
      <c r="J819" t="str">
        <f>テーブル1[[#This Row],[到着地緯度]]&amp;","&amp;テーブル1[[#This Row],[到着地経度]]</f>
        <v>35.3912383135585,139.567276058653</v>
      </c>
      <c r="M819" t="s">
        <v>83</v>
      </c>
      <c r="N819" t="s">
        <v>82</v>
      </c>
      <c r="O819" t="s">
        <v>100</v>
      </c>
      <c r="P819" t="s">
        <v>82</v>
      </c>
      <c r="AB819">
        <v>420</v>
      </c>
      <c r="AC819" s="1">
        <v>39793.724675925929</v>
      </c>
      <c r="AD819">
        <v>240</v>
      </c>
      <c r="AE819" s="1">
        <v>39793.725844907407</v>
      </c>
      <c r="AF819">
        <v>420</v>
      </c>
      <c r="AG819" s="1">
        <v>39793.732511574075</v>
      </c>
      <c r="AH819" t="s">
        <v>84</v>
      </c>
      <c r="AJ819" t="s">
        <v>84</v>
      </c>
      <c r="AL819" t="s">
        <v>84</v>
      </c>
      <c r="AN819" t="s">
        <v>84</v>
      </c>
      <c r="AP819" t="s">
        <v>84</v>
      </c>
      <c r="AR819" t="s">
        <v>84</v>
      </c>
      <c r="AT819" t="s">
        <v>84</v>
      </c>
      <c r="AV819" t="s">
        <v>84</v>
      </c>
      <c r="AX819" t="s">
        <v>84</v>
      </c>
      <c r="AZ819" t="s">
        <v>84</v>
      </c>
      <c r="BB819" t="s">
        <v>84</v>
      </c>
      <c r="BD819">
        <v>8182</v>
      </c>
      <c r="BE819" t="s">
        <v>84</v>
      </c>
      <c r="BF819" t="s">
        <v>84</v>
      </c>
      <c r="BH819" t="s">
        <v>84</v>
      </c>
      <c r="BI819" t="s">
        <v>84</v>
      </c>
      <c r="BJ819" t="s">
        <v>84</v>
      </c>
      <c r="BK819" t="s">
        <v>84</v>
      </c>
      <c r="BM819" t="s">
        <v>84</v>
      </c>
      <c r="BN819" t="s">
        <v>84</v>
      </c>
      <c r="BO819" t="s">
        <v>84</v>
      </c>
      <c r="BQ819">
        <v>0</v>
      </c>
      <c r="BR819">
        <v>1</v>
      </c>
      <c r="BS819">
        <v>1</v>
      </c>
      <c r="BT819">
        <v>1</v>
      </c>
      <c r="BU819">
        <v>210</v>
      </c>
      <c r="BV819">
        <f>IF(テーブル1[[#This Row],[出発地施設緯度.世界測地系.]]="NA",テーブル1[[#This Row],[Olat]],テーブル1[[#This Row],[出発地施設緯度.世界測地系.]])</f>
        <v>35.495565524584897</v>
      </c>
      <c r="BW819">
        <f>IF(テーブル1[[#This Row],[出発地施設経度.世界測地系.]]="NA",テーブル1[[#This Row],[Olon]],テーブル1[[#This Row],[出発地施設経度.世界測地系.]])</f>
        <v>139.61707941860001</v>
      </c>
      <c r="BX819">
        <f>IF(テーブル1[[#This Row],[到着地施設緯度.世界測地系.]]="NA",テーブル1[[#This Row],[Dlat]],テーブル1[[#This Row],[到着地施設緯度.世界測地系.]])</f>
        <v>35.391238313558503</v>
      </c>
      <c r="BY819">
        <f>IF(テーブル1[[#This Row],[到着地施設経度.世界測地系.]]="NA",テーブル1[[#This Row],[Dlon]],テーブル1[[#This Row],[到着地施設経度.世界測地系.]])</f>
        <v>139.56727605865299</v>
      </c>
      <c r="BZ819" t="s">
        <v>84</v>
      </c>
      <c r="CA819" t="s">
        <v>84</v>
      </c>
      <c r="CB819" t="s">
        <v>84</v>
      </c>
      <c r="CC819" t="s">
        <v>84</v>
      </c>
      <c r="CD819">
        <v>35.495565524584897</v>
      </c>
      <c r="CE819">
        <v>139.61707941860001</v>
      </c>
      <c r="CF819">
        <v>35.391238313558503</v>
      </c>
      <c r="CG819">
        <v>139.56727605865299</v>
      </c>
    </row>
    <row r="820" spans="1:85" x14ac:dyDescent="0.4">
      <c r="B820">
        <v>211196</v>
      </c>
      <c r="C820" t="s">
        <v>146</v>
      </c>
      <c r="D820">
        <v>200</v>
      </c>
      <c r="E820" t="s">
        <v>88</v>
      </c>
      <c r="F820" s="1">
        <v>39794.698159722226</v>
      </c>
      <c r="G820" s="1">
        <v>39794.866412037038</v>
      </c>
      <c r="H820">
        <v>14537</v>
      </c>
      <c r="I820" t="str">
        <f>テーブル1[[#This Row],[出発地緯度]]&amp;","&amp;テーブル1[[#This Row],[出発地経度]]</f>
        <v>35.3540254841489,139.53236987111</v>
      </c>
      <c r="J820" t="str">
        <f>テーブル1[[#This Row],[到着地緯度]]&amp;","&amp;テーブル1[[#This Row],[到着地経度]]</f>
        <v>35.3953957898088,139.557024718579</v>
      </c>
      <c r="M820" t="s">
        <v>83</v>
      </c>
      <c r="N820" t="s">
        <v>100</v>
      </c>
      <c r="AB820">
        <v>240</v>
      </c>
      <c r="AC820" s="1">
        <v>39794.704965277779</v>
      </c>
      <c r="AD820" t="s">
        <v>84</v>
      </c>
      <c r="AF820" t="s">
        <v>84</v>
      </c>
      <c r="AH820" t="s">
        <v>84</v>
      </c>
      <c r="AJ820" t="s">
        <v>84</v>
      </c>
      <c r="AL820" t="s">
        <v>84</v>
      </c>
      <c r="AN820" t="s">
        <v>84</v>
      </c>
      <c r="AP820" t="s">
        <v>84</v>
      </c>
      <c r="AR820" t="s">
        <v>84</v>
      </c>
      <c r="AT820" t="s">
        <v>84</v>
      </c>
      <c r="AV820" t="s">
        <v>84</v>
      </c>
      <c r="AX820" t="s">
        <v>84</v>
      </c>
      <c r="AZ820" t="s">
        <v>84</v>
      </c>
      <c r="BB820" t="s">
        <v>84</v>
      </c>
      <c r="BD820">
        <v>8525</v>
      </c>
      <c r="BE820" t="s">
        <v>84</v>
      </c>
      <c r="BF820" t="s">
        <v>84</v>
      </c>
      <c r="BH820" t="s">
        <v>84</v>
      </c>
      <c r="BI820" t="s">
        <v>84</v>
      </c>
      <c r="BJ820" t="s">
        <v>84</v>
      </c>
      <c r="BK820" t="s">
        <v>84</v>
      </c>
      <c r="BM820" t="s">
        <v>84</v>
      </c>
      <c r="BN820" t="s">
        <v>84</v>
      </c>
      <c r="BO820" t="s">
        <v>84</v>
      </c>
      <c r="BQ820">
        <v>0</v>
      </c>
      <c r="BR820">
        <v>1</v>
      </c>
      <c r="BS820">
        <v>1</v>
      </c>
      <c r="BT820">
        <v>1</v>
      </c>
      <c r="BU820">
        <v>210</v>
      </c>
      <c r="BV820">
        <f>IF(テーブル1[[#This Row],[出発地施設緯度.世界測地系.]]="NA",テーブル1[[#This Row],[Olat]],テーブル1[[#This Row],[出発地施設緯度.世界測地系.]])</f>
        <v>35.354025484148899</v>
      </c>
      <c r="BW820">
        <f>IF(テーブル1[[#This Row],[出発地施設経度.世界測地系.]]="NA",テーブル1[[#This Row],[Olon]],テーブル1[[#This Row],[出発地施設経度.世界測地系.]])</f>
        <v>139.53236987111001</v>
      </c>
      <c r="BX820">
        <f>IF(テーブル1[[#This Row],[到着地施設緯度.世界測地系.]]="NA",テーブル1[[#This Row],[Dlat]],テーブル1[[#This Row],[到着地施設緯度.世界測地系.]])</f>
        <v>35.395395789808802</v>
      </c>
      <c r="BY820">
        <f>IF(テーブル1[[#This Row],[到着地施設経度.世界測地系.]]="NA",テーブル1[[#This Row],[Dlon]],テーブル1[[#This Row],[到着地施設経度.世界測地系.]])</f>
        <v>139.55702471857899</v>
      </c>
      <c r="BZ820" t="s">
        <v>84</v>
      </c>
      <c r="CA820" t="s">
        <v>84</v>
      </c>
      <c r="CB820" t="s">
        <v>84</v>
      </c>
      <c r="CC820" t="s">
        <v>84</v>
      </c>
      <c r="CD820">
        <v>35.354025484148899</v>
      </c>
      <c r="CE820">
        <v>139.53236987111001</v>
      </c>
      <c r="CF820">
        <v>35.395395789808802</v>
      </c>
      <c r="CG820">
        <v>139.55702471857899</v>
      </c>
    </row>
    <row r="821" spans="1:85" x14ac:dyDescent="0.4">
      <c r="B821">
        <v>212721</v>
      </c>
      <c r="C821" t="s">
        <v>146</v>
      </c>
      <c r="D821">
        <v>200</v>
      </c>
      <c r="E821" t="s">
        <v>88</v>
      </c>
      <c r="F821" s="1">
        <v>39797.742650462962</v>
      </c>
      <c r="G821" s="1">
        <v>39797.820150462961</v>
      </c>
      <c r="H821">
        <v>6696</v>
      </c>
      <c r="I821" t="str">
        <f>テーブル1[[#This Row],[出発地緯度]]&amp;","&amp;テーブル1[[#This Row],[出発地経度]]</f>
        <v>35.4076159460507,139.594999502109</v>
      </c>
      <c r="J821" t="str">
        <f>テーブル1[[#This Row],[到着地緯度]]&amp;","&amp;テーブル1[[#This Row],[到着地経度]]</f>
        <v>35.3908950436241,139.56689530608</v>
      </c>
      <c r="M821" t="s">
        <v>100</v>
      </c>
      <c r="AB821" t="s">
        <v>84</v>
      </c>
      <c r="AD821" t="s">
        <v>84</v>
      </c>
      <c r="AF821" t="s">
        <v>84</v>
      </c>
      <c r="AH821" t="s">
        <v>84</v>
      </c>
      <c r="AJ821" t="s">
        <v>84</v>
      </c>
      <c r="AL821" t="s">
        <v>84</v>
      </c>
      <c r="AN821" t="s">
        <v>84</v>
      </c>
      <c r="AP821" t="s">
        <v>84</v>
      </c>
      <c r="AR821" t="s">
        <v>84</v>
      </c>
      <c r="AT821" t="s">
        <v>84</v>
      </c>
      <c r="AV821" t="s">
        <v>84</v>
      </c>
      <c r="AX821" t="s">
        <v>84</v>
      </c>
      <c r="AZ821" t="s">
        <v>84</v>
      </c>
      <c r="BB821" t="s">
        <v>84</v>
      </c>
      <c r="BD821">
        <v>9287</v>
      </c>
      <c r="BE821" t="s">
        <v>84</v>
      </c>
      <c r="BF821" t="s">
        <v>84</v>
      </c>
      <c r="BH821" t="s">
        <v>84</v>
      </c>
      <c r="BI821" t="s">
        <v>84</v>
      </c>
      <c r="BJ821" t="s">
        <v>84</v>
      </c>
      <c r="BK821" t="s">
        <v>84</v>
      </c>
      <c r="BM821" t="s">
        <v>84</v>
      </c>
      <c r="BN821" t="s">
        <v>84</v>
      </c>
      <c r="BO821" t="s">
        <v>84</v>
      </c>
      <c r="BQ821">
        <v>0</v>
      </c>
      <c r="BR821">
        <v>1</v>
      </c>
      <c r="BS821">
        <v>1</v>
      </c>
      <c r="BT821">
        <v>1</v>
      </c>
      <c r="BU821">
        <v>240</v>
      </c>
      <c r="BV821">
        <f>IF(テーブル1[[#This Row],[出発地施設緯度.世界測地系.]]="NA",テーブル1[[#This Row],[Olat]],テーブル1[[#This Row],[出発地施設緯度.世界測地系.]])</f>
        <v>35.407615946050697</v>
      </c>
      <c r="BW821">
        <f>IF(テーブル1[[#This Row],[出発地施設経度.世界測地系.]]="NA",テーブル1[[#This Row],[Olon]],テーブル1[[#This Row],[出発地施設経度.世界測地系.]])</f>
        <v>139.594999502109</v>
      </c>
      <c r="BX821">
        <f>IF(テーブル1[[#This Row],[到着地施設緯度.世界測地系.]]="NA",テーブル1[[#This Row],[Dlat]],テーブル1[[#This Row],[到着地施設緯度.世界測地系.]])</f>
        <v>35.390895043624099</v>
      </c>
      <c r="BY821">
        <f>IF(テーブル1[[#This Row],[到着地施設経度.世界測地系.]]="NA",テーブル1[[#This Row],[Dlon]],テーブル1[[#This Row],[到着地施設経度.世界測地系.]])</f>
        <v>139.56689530608</v>
      </c>
      <c r="BZ821" t="s">
        <v>84</v>
      </c>
      <c r="CA821" t="s">
        <v>84</v>
      </c>
      <c r="CB821" t="s">
        <v>84</v>
      </c>
      <c r="CC821" t="s">
        <v>84</v>
      </c>
      <c r="CD821">
        <v>35.407615946050697</v>
      </c>
      <c r="CE821">
        <v>139.594999502109</v>
      </c>
      <c r="CF821">
        <v>35.390895043624099</v>
      </c>
      <c r="CG821">
        <v>139.56689530608</v>
      </c>
    </row>
    <row r="822" spans="1:85" x14ac:dyDescent="0.4">
      <c r="B822">
        <v>223599</v>
      </c>
      <c r="C822" t="s">
        <v>146</v>
      </c>
      <c r="D822">
        <v>200</v>
      </c>
      <c r="E822" t="s">
        <v>88</v>
      </c>
      <c r="F822" s="1">
        <v>39798.71465277778</v>
      </c>
      <c r="G822" s="1">
        <v>39798.732777777775</v>
      </c>
      <c r="H822">
        <v>1566</v>
      </c>
      <c r="I822" t="str">
        <f>テーブル1[[#This Row],[出発地緯度]]&amp;","&amp;テーブル1[[#This Row],[出発地経度]]</f>
        <v>35.4137474874256,139.589114708498</v>
      </c>
      <c r="J822" t="str">
        <f>テーブル1[[#This Row],[到着地緯度]]&amp;","&amp;テーブル1[[#This Row],[到着地経度]]</f>
        <v>35.3899562416015,139.566755760898</v>
      </c>
      <c r="M822" t="s">
        <v>100</v>
      </c>
      <c r="AB822" t="s">
        <v>84</v>
      </c>
      <c r="AD822" t="s">
        <v>84</v>
      </c>
      <c r="AF822" t="s">
        <v>84</v>
      </c>
      <c r="AH822" t="s">
        <v>84</v>
      </c>
      <c r="AJ822" t="s">
        <v>84</v>
      </c>
      <c r="AL822" t="s">
        <v>84</v>
      </c>
      <c r="AN822" t="s">
        <v>84</v>
      </c>
      <c r="AP822" t="s">
        <v>84</v>
      </c>
      <c r="AR822" t="s">
        <v>84</v>
      </c>
      <c r="AT822" t="s">
        <v>84</v>
      </c>
      <c r="AV822" t="s">
        <v>84</v>
      </c>
      <c r="AX822" t="s">
        <v>84</v>
      </c>
      <c r="AZ822" t="s">
        <v>84</v>
      </c>
      <c r="BB822" t="s">
        <v>84</v>
      </c>
      <c r="BD822">
        <v>9512</v>
      </c>
      <c r="BE822" t="s">
        <v>84</v>
      </c>
      <c r="BF822" t="s">
        <v>84</v>
      </c>
      <c r="BH822" t="s">
        <v>84</v>
      </c>
      <c r="BI822" t="s">
        <v>84</v>
      </c>
      <c r="BJ822" t="s">
        <v>84</v>
      </c>
      <c r="BK822" t="s">
        <v>84</v>
      </c>
      <c r="BM822" t="s">
        <v>84</v>
      </c>
      <c r="BN822" t="s">
        <v>84</v>
      </c>
      <c r="BO822" t="s">
        <v>84</v>
      </c>
      <c r="BQ822">
        <v>0</v>
      </c>
      <c r="BR822">
        <v>1</v>
      </c>
      <c r="BS822">
        <v>1</v>
      </c>
      <c r="BT822">
        <v>1</v>
      </c>
      <c r="BU822">
        <v>240</v>
      </c>
      <c r="BV822">
        <f>IF(テーブル1[[#This Row],[出発地施設緯度.世界測地系.]]="NA",テーブル1[[#This Row],[Olat]],テーブル1[[#This Row],[出発地施設緯度.世界測地系.]])</f>
        <v>35.413747487425603</v>
      </c>
      <c r="BW822">
        <f>IF(テーブル1[[#This Row],[出発地施設経度.世界測地系.]]="NA",テーブル1[[#This Row],[Olon]],テーブル1[[#This Row],[出発地施設経度.世界測地系.]])</f>
        <v>139.58911470849799</v>
      </c>
      <c r="BX822">
        <f>IF(テーブル1[[#This Row],[到着地施設緯度.世界測地系.]]="NA",テーブル1[[#This Row],[Dlat]],テーブル1[[#This Row],[到着地施設緯度.世界測地系.]])</f>
        <v>35.389956241601503</v>
      </c>
      <c r="BY822">
        <f>IF(テーブル1[[#This Row],[到着地施設経度.世界測地系.]]="NA",テーブル1[[#This Row],[Dlon]],テーブル1[[#This Row],[到着地施設経度.世界測地系.]])</f>
        <v>139.56675576089799</v>
      </c>
      <c r="BZ822" t="s">
        <v>84</v>
      </c>
      <c r="CA822" t="s">
        <v>84</v>
      </c>
      <c r="CB822" t="s">
        <v>84</v>
      </c>
      <c r="CC822" t="s">
        <v>84</v>
      </c>
      <c r="CD822">
        <v>35.413747487425603</v>
      </c>
      <c r="CE822">
        <v>139.58911470849799</v>
      </c>
      <c r="CF822">
        <v>35.389956241601503</v>
      </c>
      <c r="CG822">
        <v>139.56675576089799</v>
      </c>
    </row>
    <row r="823" spans="1:85" x14ac:dyDescent="0.4">
      <c r="B823">
        <v>223701</v>
      </c>
      <c r="C823" t="s">
        <v>146</v>
      </c>
      <c r="D823">
        <v>200</v>
      </c>
      <c r="E823" t="s">
        <v>88</v>
      </c>
      <c r="F823" s="1">
        <v>39798.847337962965</v>
      </c>
      <c r="G823" s="1">
        <v>39798.858518518522</v>
      </c>
      <c r="H823">
        <v>966</v>
      </c>
      <c r="I823" t="str">
        <f>テーブル1[[#This Row],[出発地緯度]]&amp;","&amp;テーブル1[[#This Row],[出発地経度]]</f>
        <v>35.3745764717873,139.577355888756</v>
      </c>
      <c r="J823" t="str">
        <f>テーブル1[[#This Row],[到着地緯度]]&amp;","&amp;テーブル1[[#This Row],[到着地経度]]</f>
        <v>35.3903747063067,139.56729759663</v>
      </c>
      <c r="M823" t="s">
        <v>100</v>
      </c>
      <c r="N823" t="s">
        <v>82</v>
      </c>
      <c r="AB823">
        <v>420</v>
      </c>
      <c r="AC823" s="1">
        <v>39798.855300925927</v>
      </c>
      <c r="AD823" t="s">
        <v>84</v>
      </c>
      <c r="AF823" t="s">
        <v>84</v>
      </c>
      <c r="AH823" t="s">
        <v>84</v>
      </c>
      <c r="AJ823" t="s">
        <v>84</v>
      </c>
      <c r="AL823" t="s">
        <v>84</v>
      </c>
      <c r="AN823" t="s">
        <v>84</v>
      </c>
      <c r="AP823" t="s">
        <v>84</v>
      </c>
      <c r="AR823" t="s">
        <v>84</v>
      </c>
      <c r="AT823" t="s">
        <v>84</v>
      </c>
      <c r="AV823" t="s">
        <v>84</v>
      </c>
      <c r="AX823" t="s">
        <v>84</v>
      </c>
      <c r="AZ823" t="s">
        <v>84</v>
      </c>
      <c r="BB823" t="s">
        <v>84</v>
      </c>
      <c r="BD823">
        <v>9569</v>
      </c>
      <c r="BE823" t="s">
        <v>84</v>
      </c>
      <c r="BF823" t="s">
        <v>84</v>
      </c>
      <c r="BH823" t="s">
        <v>84</v>
      </c>
      <c r="BI823" t="s">
        <v>84</v>
      </c>
      <c r="BJ823" t="s">
        <v>84</v>
      </c>
      <c r="BK823" t="s">
        <v>84</v>
      </c>
      <c r="BM823" t="s">
        <v>84</v>
      </c>
      <c r="BN823" t="s">
        <v>84</v>
      </c>
      <c r="BO823" t="s">
        <v>84</v>
      </c>
      <c r="BQ823">
        <v>0</v>
      </c>
      <c r="BR823">
        <v>1</v>
      </c>
      <c r="BS823">
        <v>1</v>
      </c>
      <c r="BT823">
        <v>1</v>
      </c>
      <c r="BU823">
        <v>240</v>
      </c>
      <c r="BV823">
        <f>IF(テーブル1[[#This Row],[出発地施設緯度.世界測地系.]]="NA",テーブル1[[#This Row],[Olat]],テーブル1[[#This Row],[出発地施設緯度.世界測地系.]])</f>
        <v>35.3745764717873</v>
      </c>
      <c r="BW823">
        <f>IF(テーブル1[[#This Row],[出発地施設経度.世界測地系.]]="NA",テーブル1[[#This Row],[Olon]],テーブル1[[#This Row],[出発地施設経度.世界測地系.]])</f>
        <v>139.57735588875599</v>
      </c>
      <c r="BX823">
        <f>IF(テーブル1[[#This Row],[到着地施設緯度.世界測地系.]]="NA",テーブル1[[#This Row],[Dlat]],テーブル1[[#This Row],[到着地施設緯度.世界測地系.]])</f>
        <v>35.390374706306702</v>
      </c>
      <c r="BY823">
        <f>IF(テーブル1[[#This Row],[到着地施設経度.世界測地系.]]="NA",テーブル1[[#This Row],[Dlon]],テーブル1[[#This Row],[到着地施設経度.世界測地系.]])</f>
        <v>139.56729759663</v>
      </c>
      <c r="BZ823" t="s">
        <v>84</v>
      </c>
      <c r="CA823" t="s">
        <v>84</v>
      </c>
      <c r="CB823" t="s">
        <v>84</v>
      </c>
      <c r="CC823" t="s">
        <v>84</v>
      </c>
      <c r="CD823">
        <v>35.3745764717873</v>
      </c>
      <c r="CE823">
        <v>139.57735588875599</v>
      </c>
      <c r="CF823">
        <v>35.390374706306702</v>
      </c>
      <c r="CG823">
        <v>139.56729759663</v>
      </c>
    </row>
    <row r="824" spans="1:85" x14ac:dyDescent="0.4">
      <c r="B824">
        <v>223936</v>
      </c>
      <c r="C824" t="s">
        <v>146</v>
      </c>
      <c r="D824">
        <v>200</v>
      </c>
      <c r="E824" t="s">
        <v>88</v>
      </c>
      <c r="F824" s="1">
        <v>39799.737766203703</v>
      </c>
      <c r="G824" s="1">
        <v>39799.746342592596</v>
      </c>
      <c r="H824">
        <v>741</v>
      </c>
      <c r="I824" t="str">
        <f>テーブル1[[#This Row],[出発地緯度]]&amp;","&amp;テーブル1[[#This Row],[出発地経度]]</f>
        <v>35.4013556027153,139.571358453745</v>
      </c>
      <c r="J824" t="str">
        <f>テーブル1[[#This Row],[到着地緯度]]&amp;","&amp;テーブル1[[#This Row],[到着地経度]]</f>
        <v>35.390015224986,139.566165707186</v>
      </c>
      <c r="M824" t="s">
        <v>100</v>
      </c>
      <c r="N824" t="s">
        <v>82</v>
      </c>
      <c r="AB824">
        <v>420</v>
      </c>
      <c r="AC824" s="1">
        <v>39799.742696759262</v>
      </c>
      <c r="AD824" t="s">
        <v>84</v>
      </c>
      <c r="AF824" t="s">
        <v>84</v>
      </c>
      <c r="AH824" t="s">
        <v>84</v>
      </c>
      <c r="AJ824" t="s">
        <v>84</v>
      </c>
      <c r="AL824" t="s">
        <v>84</v>
      </c>
      <c r="AN824" t="s">
        <v>84</v>
      </c>
      <c r="AP824" t="s">
        <v>84</v>
      </c>
      <c r="AR824" t="s">
        <v>84</v>
      </c>
      <c r="AT824" t="s">
        <v>84</v>
      </c>
      <c r="AV824" t="s">
        <v>84</v>
      </c>
      <c r="AX824" t="s">
        <v>84</v>
      </c>
      <c r="AZ824" t="s">
        <v>84</v>
      </c>
      <c r="BB824" t="s">
        <v>84</v>
      </c>
      <c r="BD824">
        <v>9764</v>
      </c>
      <c r="BE824" t="s">
        <v>84</v>
      </c>
      <c r="BF824" t="s">
        <v>84</v>
      </c>
      <c r="BH824" t="s">
        <v>84</v>
      </c>
      <c r="BI824" t="s">
        <v>84</v>
      </c>
      <c r="BJ824" t="s">
        <v>84</v>
      </c>
      <c r="BK824" t="s">
        <v>84</v>
      </c>
      <c r="BM824" t="s">
        <v>84</v>
      </c>
      <c r="BN824" t="s">
        <v>84</v>
      </c>
      <c r="BO824" t="s">
        <v>84</v>
      </c>
      <c r="BQ824">
        <v>0</v>
      </c>
      <c r="BR824">
        <v>1</v>
      </c>
      <c r="BS824">
        <v>1</v>
      </c>
      <c r="BT824">
        <v>1</v>
      </c>
      <c r="BU824">
        <v>240</v>
      </c>
      <c r="BV824">
        <f>IF(テーブル1[[#This Row],[出発地施設緯度.世界測地系.]]="NA",テーブル1[[#This Row],[Olat]],テーブル1[[#This Row],[出発地施設緯度.世界測地系.]])</f>
        <v>35.401355602715299</v>
      </c>
      <c r="BW824">
        <f>IF(テーブル1[[#This Row],[出発地施設経度.世界測地系.]]="NA",テーブル1[[#This Row],[Olon]],テーブル1[[#This Row],[出発地施設経度.世界測地系.]])</f>
        <v>139.57135845374501</v>
      </c>
      <c r="BX824">
        <f>IF(テーブル1[[#This Row],[到着地施設緯度.世界測地系.]]="NA",テーブル1[[#This Row],[Dlat]],テーブル1[[#This Row],[到着地施設緯度.世界測地系.]])</f>
        <v>35.390015224986001</v>
      </c>
      <c r="BY824">
        <f>IF(テーブル1[[#This Row],[到着地施設経度.世界測地系.]]="NA",テーブル1[[#This Row],[Dlon]],テーブル1[[#This Row],[到着地施設経度.世界測地系.]])</f>
        <v>139.566165707186</v>
      </c>
      <c r="BZ824" t="s">
        <v>84</v>
      </c>
      <c r="CA824" t="s">
        <v>84</v>
      </c>
      <c r="CB824" t="s">
        <v>84</v>
      </c>
      <c r="CC824" t="s">
        <v>84</v>
      </c>
      <c r="CD824">
        <v>35.401355602715299</v>
      </c>
      <c r="CE824">
        <v>139.57135845374501</v>
      </c>
      <c r="CF824">
        <v>35.390015224986001</v>
      </c>
      <c r="CG824">
        <v>139.566165707186</v>
      </c>
    </row>
    <row r="825" spans="1:85" x14ac:dyDescent="0.4">
      <c r="B825">
        <v>224400</v>
      </c>
      <c r="C825" t="s">
        <v>146</v>
      </c>
      <c r="D825">
        <v>200</v>
      </c>
      <c r="E825" t="s">
        <v>88</v>
      </c>
      <c r="F825" s="1">
        <v>39800.926701388889</v>
      </c>
      <c r="G825" s="1">
        <v>39800.956979166665</v>
      </c>
      <c r="H825">
        <v>2616</v>
      </c>
      <c r="I825" t="str">
        <f>テーブル1[[#This Row],[出発地緯度]]&amp;","&amp;テーブル1[[#This Row],[出発地経度]]</f>
        <v>35.3605592650871,139.628537783593</v>
      </c>
      <c r="J825" t="str">
        <f>テーブル1[[#This Row],[到着地緯度]]&amp;","&amp;テーブル1[[#This Row],[到着地経度]]</f>
        <v>35.3910398161435,139.566208556448</v>
      </c>
      <c r="M825" t="s">
        <v>82</v>
      </c>
      <c r="N825" t="s">
        <v>83</v>
      </c>
      <c r="O825" t="s">
        <v>82</v>
      </c>
      <c r="P825" t="s">
        <v>100</v>
      </c>
      <c r="Q825" t="s">
        <v>82</v>
      </c>
      <c r="AB825">
        <v>210</v>
      </c>
      <c r="AC825" s="1">
        <v>39800.931354166663</v>
      </c>
      <c r="AD825">
        <v>420</v>
      </c>
      <c r="AE825" s="1">
        <v>39800.936747685184</v>
      </c>
      <c r="AF825">
        <v>240</v>
      </c>
      <c r="AG825" s="1">
        <v>39800.943240740744</v>
      </c>
      <c r="AH825">
        <v>420</v>
      </c>
      <c r="AI825" s="1">
        <v>39800.954259259262</v>
      </c>
      <c r="AJ825" t="s">
        <v>84</v>
      </c>
      <c r="AL825" t="s">
        <v>84</v>
      </c>
      <c r="AN825" t="s">
        <v>84</v>
      </c>
      <c r="AP825" t="s">
        <v>84</v>
      </c>
      <c r="AR825" t="s">
        <v>84</v>
      </c>
      <c r="AT825" t="s">
        <v>84</v>
      </c>
      <c r="AV825" t="s">
        <v>84</v>
      </c>
      <c r="AX825" t="s">
        <v>84</v>
      </c>
      <c r="AZ825" t="s">
        <v>84</v>
      </c>
      <c r="BB825" t="s">
        <v>84</v>
      </c>
      <c r="BD825">
        <v>10118</v>
      </c>
      <c r="BE825" t="s">
        <v>84</v>
      </c>
      <c r="BF825" t="s">
        <v>84</v>
      </c>
      <c r="BH825" t="s">
        <v>84</v>
      </c>
      <c r="BI825" t="s">
        <v>84</v>
      </c>
      <c r="BJ825" t="s">
        <v>84</v>
      </c>
      <c r="BK825" t="s">
        <v>84</v>
      </c>
      <c r="BM825" t="s">
        <v>84</v>
      </c>
      <c r="BN825" t="s">
        <v>84</v>
      </c>
      <c r="BO825" t="s">
        <v>84</v>
      </c>
      <c r="BQ825">
        <v>0</v>
      </c>
      <c r="BR825">
        <v>1</v>
      </c>
      <c r="BS825">
        <v>1</v>
      </c>
      <c r="BT825">
        <v>1</v>
      </c>
      <c r="BU825">
        <v>420</v>
      </c>
      <c r="BV825">
        <f>IF(テーブル1[[#This Row],[出発地施設緯度.世界測地系.]]="NA",テーブル1[[#This Row],[Olat]],テーブル1[[#This Row],[出発地施設緯度.世界測地系.]])</f>
        <v>35.360559265087097</v>
      </c>
      <c r="BW825">
        <f>IF(テーブル1[[#This Row],[出発地施設経度.世界測地系.]]="NA",テーブル1[[#This Row],[Olon]],テーブル1[[#This Row],[出発地施設経度.世界測地系.]])</f>
        <v>139.628537783593</v>
      </c>
      <c r="BX825">
        <f>IF(テーブル1[[#This Row],[到着地施設緯度.世界測地系.]]="NA",テーブル1[[#This Row],[Dlat]],テーブル1[[#This Row],[到着地施設緯度.世界測地系.]])</f>
        <v>35.391039816143497</v>
      </c>
      <c r="BY825">
        <f>IF(テーブル1[[#This Row],[到着地施設経度.世界測地系.]]="NA",テーブル1[[#This Row],[Dlon]],テーブル1[[#This Row],[到着地施設経度.世界測地系.]])</f>
        <v>139.566208556448</v>
      </c>
      <c r="BZ825" t="s">
        <v>84</v>
      </c>
      <c r="CA825" t="s">
        <v>84</v>
      </c>
      <c r="CB825" t="s">
        <v>84</v>
      </c>
      <c r="CC825" t="s">
        <v>84</v>
      </c>
      <c r="CD825">
        <v>35.360559265087097</v>
      </c>
      <c r="CE825">
        <v>139.628537783593</v>
      </c>
      <c r="CF825">
        <v>35.391039816143497</v>
      </c>
      <c r="CG825">
        <v>139.566208556448</v>
      </c>
    </row>
    <row r="826" spans="1:85" x14ac:dyDescent="0.4">
      <c r="B826">
        <v>224635</v>
      </c>
      <c r="C826" t="s">
        <v>146</v>
      </c>
      <c r="D826">
        <v>200</v>
      </c>
      <c r="E826" t="s">
        <v>88</v>
      </c>
      <c r="F826" s="1">
        <v>39801.723599537036</v>
      </c>
      <c r="G826" s="1">
        <v>39801.741273148145</v>
      </c>
      <c r="H826">
        <v>1527</v>
      </c>
      <c r="I826" t="str">
        <f>テーブル1[[#This Row],[出発地緯度]]&amp;","&amp;テーブル1[[#This Row],[出発地経度]]</f>
        <v>35.4076749695325,139.59670525773</v>
      </c>
      <c r="J826" t="str">
        <f>テーブル1[[#This Row],[到着地緯度]]&amp;","&amp;テーブル1[[#This Row],[到着地経度]]</f>
        <v>35.3910398331028,139.567179575805</v>
      </c>
      <c r="M826" t="s">
        <v>100</v>
      </c>
      <c r="AB826" t="s">
        <v>84</v>
      </c>
      <c r="AD826" t="s">
        <v>84</v>
      </c>
      <c r="AF826" t="s">
        <v>84</v>
      </c>
      <c r="AH826" t="s">
        <v>84</v>
      </c>
      <c r="AJ826" t="s">
        <v>84</v>
      </c>
      <c r="AL826" t="s">
        <v>84</v>
      </c>
      <c r="AN826" t="s">
        <v>84</v>
      </c>
      <c r="AP826" t="s">
        <v>84</v>
      </c>
      <c r="AR826" t="s">
        <v>84</v>
      </c>
      <c r="AT826" t="s">
        <v>84</v>
      </c>
      <c r="AV826" t="s">
        <v>84</v>
      </c>
      <c r="AX826" t="s">
        <v>84</v>
      </c>
      <c r="AZ826" t="s">
        <v>84</v>
      </c>
      <c r="BB826" t="s">
        <v>84</v>
      </c>
      <c r="BD826">
        <v>10317</v>
      </c>
      <c r="BE826" t="s">
        <v>84</v>
      </c>
      <c r="BF826" t="s">
        <v>84</v>
      </c>
      <c r="BH826" t="s">
        <v>84</v>
      </c>
      <c r="BI826" t="s">
        <v>84</v>
      </c>
      <c r="BJ826" t="s">
        <v>84</v>
      </c>
      <c r="BK826" t="s">
        <v>84</v>
      </c>
      <c r="BM826" t="s">
        <v>84</v>
      </c>
      <c r="BN826" t="s">
        <v>84</v>
      </c>
      <c r="BO826" t="s">
        <v>84</v>
      </c>
      <c r="BQ826">
        <v>0</v>
      </c>
      <c r="BR826">
        <v>1</v>
      </c>
      <c r="BS826">
        <v>1</v>
      </c>
      <c r="BT826">
        <v>1</v>
      </c>
      <c r="BU826">
        <v>240</v>
      </c>
      <c r="BV826">
        <f>IF(テーブル1[[#This Row],[出発地施設緯度.世界測地系.]]="NA",テーブル1[[#This Row],[Olat]],テーブル1[[#This Row],[出発地施設緯度.世界測地系.]])</f>
        <v>35.407674969532501</v>
      </c>
      <c r="BW826">
        <f>IF(テーブル1[[#This Row],[出発地施設経度.世界測地系.]]="NA",テーブル1[[#This Row],[Olon]],テーブル1[[#This Row],[出発地施設経度.世界測地系.]])</f>
        <v>139.59670525773001</v>
      </c>
      <c r="BX826">
        <f>IF(テーブル1[[#This Row],[到着地施設緯度.世界測地系.]]="NA",テーブル1[[#This Row],[Dlat]],テーブル1[[#This Row],[到着地施設緯度.世界測地系.]])</f>
        <v>35.391039833102802</v>
      </c>
      <c r="BY826">
        <f>IF(テーブル1[[#This Row],[到着地施設経度.世界測地系.]]="NA",テーブル1[[#This Row],[Dlon]],テーブル1[[#This Row],[到着地施設経度.世界測地系.]])</f>
        <v>139.567179575805</v>
      </c>
      <c r="BZ826" t="s">
        <v>84</v>
      </c>
      <c r="CA826" t="s">
        <v>84</v>
      </c>
      <c r="CB826" t="s">
        <v>84</v>
      </c>
      <c r="CC826" t="s">
        <v>84</v>
      </c>
      <c r="CD826">
        <v>35.407674969532501</v>
      </c>
      <c r="CE826">
        <v>139.59670525773001</v>
      </c>
      <c r="CF826">
        <v>35.391039833102802</v>
      </c>
      <c r="CG826">
        <v>139.567179575805</v>
      </c>
    </row>
    <row r="827" spans="1:85" x14ac:dyDescent="0.4">
      <c r="B827">
        <v>225022</v>
      </c>
      <c r="C827" t="s">
        <v>146</v>
      </c>
      <c r="D827">
        <v>200</v>
      </c>
      <c r="E827" t="s">
        <v>88</v>
      </c>
      <c r="F827" s="1">
        <v>39802.750393518516</v>
      </c>
      <c r="G827" s="1">
        <v>39802.803252314814</v>
      </c>
      <c r="H827">
        <v>4567</v>
      </c>
      <c r="I827" t="str">
        <f>テーブル1[[#This Row],[出発地緯度]]&amp;","&amp;テーブル1[[#This Row],[出発地経度]]</f>
        <v>35.4080665070416,139.595525237701</v>
      </c>
      <c r="J827" t="str">
        <f>テーブル1[[#This Row],[到着地緯度]]&amp;","&amp;テーブル1[[#This Row],[到着地経度]]</f>
        <v>35.388996058172,139.567549739172</v>
      </c>
      <c r="M827" t="s">
        <v>100</v>
      </c>
      <c r="AB827" t="s">
        <v>84</v>
      </c>
      <c r="AD827" t="s">
        <v>84</v>
      </c>
      <c r="AF827" t="s">
        <v>84</v>
      </c>
      <c r="AH827" t="s">
        <v>84</v>
      </c>
      <c r="AJ827" t="s">
        <v>84</v>
      </c>
      <c r="AL827" t="s">
        <v>84</v>
      </c>
      <c r="AN827" t="s">
        <v>84</v>
      </c>
      <c r="AP827" t="s">
        <v>84</v>
      </c>
      <c r="AR827" t="s">
        <v>84</v>
      </c>
      <c r="AT827" t="s">
        <v>84</v>
      </c>
      <c r="AV827" t="s">
        <v>84</v>
      </c>
      <c r="AX827" t="s">
        <v>84</v>
      </c>
      <c r="AZ827" t="s">
        <v>84</v>
      </c>
      <c r="BB827" t="s">
        <v>84</v>
      </c>
      <c r="BD827">
        <v>10658</v>
      </c>
      <c r="BE827" t="s">
        <v>84</v>
      </c>
      <c r="BF827" t="s">
        <v>84</v>
      </c>
      <c r="BH827" t="s">
        <v>84</v>
      </c>
      <c r="BI827" t="s">
        <v>84</v>
      </c>
      <c r="BJ827" t="s">
        <v>84</v>
      </c>
      <c r="BK827" t="s">
        <v>84</v>
      </c>
      <c r="BM827" t="s">
        <v>84</v>
      </c>
      <c r="BN827" t="s">
        <v>84</v>
      </c>
      <c r="BO827" t="s">
        <v>84</v>
      </c>
      <c r="BQ827">
        <v>0</v>
      </c>
      <c r="BR827">
        <v>1</v>
      </c>
      <c r="BS827">
        <v>1</v>
      </c>
      <c r="BT827">
        <v>1</v>
      </c>
      <c r="BU827">
        <v>240</v>
      </c>
      <c r="BV827">
        <f>IF(テーブル1[[#This Row],[出発地施設緯度.世界測地系.]]="NA",テーブル1[[#This Row],[Olat]],テーブル1[[#This Row],[出発地施設緯度.世界測地系.]])</f>
        <v>35.408066507041603</v>
      </c>
      <c r="BW827">
        <f>IF(テーブル1[[#This Row],[出発地施設経度.世界測地系.]]="NA",テーブル1[[#This Row],[Olon]],テーブル1[[#This Row],[出発地施設経度.世界測地系.]])</f>
        <v>139.595525237701</v>
      </c>
      <c r="BX827">
        <f>IF(テーブル1[[#This Row],[到着地施設緯度.世界測地系.]]="NA",テーブル1[[#This Row],[Dlat]],テーブル1[[#This Row],[到着地施設緯度.世界測地系.]])</f>
        <v>35.388996058171998</v>
      </c>
      <c r="BY827">
        <f>IF(テーブル1[[#This Row],[到着地施設経度.世界測地系.]]="NA",テーブル1[[#This Row],[Dlon]],テーブル1[[#This Row],[到着地施設経度.世界測地系.]])</f>
        <v>139.56754973917199</v>
      </c>
      <c r="BZ827" t="s">
        <v>84</v>
      </c>
      <c r="CA827" t="s">
        <v>84</v>
      </c>
      <c r="CB827" t="s">
        <v>84</v>
      </c>
      <c r="CC827" t="s">
        <v>84</v>
      </c>
      <c r="CD827">
        <v>35.408066507041603</v>
      </c>
      <c r="CE827">
        <v>139.595525237701</v>
      </c>
      <c r="CF827">
        <v>35.388996058171998</v>
      </c>
      <c r="CG827">
        <v>139.56754973917199</v>
      </c>
    </row>
    <row r="828" spans="1:85" x14ac:dyDescent="0.4">
      <c r="B828">
        <v>225253</v>
      </c>
      <c r="C828" t="s">
        <v>146</v>
      </c>
      <c r="D828">
        <v>200</v>
      </c>
      <c r="E828" t="s">
        <v>88</v>
      </c>
      <c r="F828" s="1">
        <v>39803.717719907407</v>
      </c>
      <c r="G828" s="1">
        <v>39803.740439814814</v>
      </c>
      <c r="H828">
        <v>1963</v>
      </c>
      <c r="I828" t="str">
        <f>テーブル1[[#This Row],[出発地緯度]]&amp;","&amp;テーブル1[[#This Row],[出発地経度]]</f>
        <v>35.3997463528358,139.592998530657</v>
      </c>
      <c r="J828" t="str">
        <f>テーブル1[[#This Row],[到着地緯度]]&amp;","&amp;テーブル1[[#This Row],[到着地経度]]</f>
        <v>35.3901494195329,139.566675258689</v>
      </c>
      <c r="M828" t="s">
        <v>82</v>
      </c>
      <c r="N828" t="s">
        <v>100</v>
      </c>
      <c r="AB828">
        <v>240</v>
      </c>
      <c r="AC828" s="1">
        <v>39803.72347222222</v>
      </c>
      <c r="AD828" t="s">
        <v>84</v>
      </c>
      <c r="AF828" t="s">
        <v>84</v>
      </c>
      <c r="AH828" t="s">
        <v>84</v>
      </c>
      <c r="AJ828" t="s">
        <v>84</v>
      </c>
      <c r="AL828" t="s">
        <v>84</v>
      </c>
      <c r="AN828" t="s">
        <v>84</v>
      </c>
      <c r="AP828" t="s">
        <v>84</v>
      </c>
      <c r="AR828" t="s">
        <v>84</v>
      </c>
      <c r="AT828" t="s">
        <v>84</v>
      </c>
      <c r="AV828" t="s">
        <v>84</v>
      </c>
      <c r="AX828" t="s">
        <v>84</v>
      </c>
      <c r="AZ828" t="s">
        <v>84</v>
      </c>
      <c r="BB828" t="s">
        <v>84</v>
      </c>
      <c r="BD828">
        <v>10856</v>
      </c>
      <c r="BE828" t="s">
        <v>84</v>
      </c>
      <c r="BF828" t="s">
        <v>84</v>
      </c>
      <c r="BH828" t="s">
        <v>84</v>
      </c>
      <c r="BI828" t="s">
        <v>84</v>
      </c>
      <c r="BJ828" t="s">
        <v>84</v>
      </c>
      <c r="BK828" t="s">
        <v>84</v>
      </c>
      <c r="BM828" t="s">
        <v>84</v>
      </c>
      <c r="BN828" t="s">
        <v>84</v>
      </c>
      <c r="BO828" t="s">
        <v>84</v>
      </c>
      <c r="BQ828">
        <v>0</v>
      </c>
      <c r="BR828">
        <v>1</v>
      </c>
      <c r="BS828">
        <v>1</v>
      </c>
      <c r="BT828">
        <v>1</v>
      </c>
      <c r="BU828">
        <v>420</v>
      </c>
      <c r="BV828">
        <f>IF(テーブル1[[#This Row],[出発地施設緯度.世界測地系.]]="NA",テーブル1[[#This Row],[Olat]],テーブル1[[#This Row],[出発地施設緯度.世界測地系.]])</f>
        <v>35.399746352835798</v>
      </c>
      <c r="BW828">
        <f>IF(テーブル1[[#This Row],[出発地施設経度.世界測地系.]]="NA",テーブル1[[#This Row],[Olon]],テーブル1[[#This Row],[出発地施設経度.世界測地系.]])</f>
        <v>139.59299853065701</v>
      </c>
      <c r="BX828">
        <f>IF(テーブル1[[#This Row],[到着地施設緯度.世界測地系.]]="NA",テーブル1[[#This Row],[Dlat]],テーブル1[[#This Row],[到着地施設緯度.世界測地系.]])</f>
        <v>35.390149419532897</v>
      </c>
      <c r="BY828">
        <f>IF(テーブル1[[#This Row],[到着地施設経度.世界測地系.]]="NA",テーブル1[[#This Row],[Dlon]],テーブル1[[#This Row],[到着地施設経度.世界測地系.]])</f>
        <v>139.566675258689</v>
      </c>
      <c r="BZ828" t="s">
        <v>84</v>
      </c>
      <c r="CA828" t="s">
        <v>84</v>
      </c>
      <c r="CB828" t="s">
        <v>84</v>
      </c>
      <c r="CC828" t="s">
        <v>84</v>
      </c>
      <c r="CD828">
        <v>35.399746352835798</v>
      </c>
      <c r="CE828">
        <v>139.59299853065701</v>
      </c>
      <c r="CF828">
        <v>35.390149419532897</v>
      </c>
      <c r="CG828">
        <v>139.566675258689</v>
      </c>
    </row>
    <row r="829" spans="1:85" x14ac:dyDescent="0.4">
      <c r="A829">
        <v>1</v>
      </c>
      <c r="B829">
        <v>191274</v>
      </c>
      <c r="C829" t="s">
        <v>146</v>
      </c>
      <c r="D829">
        <v>700</v>
      </c>
      <c r="E829" t="s">
        <v>96</v>
      </c>
      <c r="F829" s="1">
        <v>39777.351157407407</v>
      </c>
      <c r="G829" s="1">
        <v>39777.425416666665</v>
      </c>
      <c r="H829">
        <v>6416</v>
      </c>
      <c r="I829" t="str">
        <f>テーブル1[[#This Row],[出発地緯度]]&amp;","&amp;テーブル1[[#This Row],[出発地経度]]</f>
        <v>35.3903263953566,139.566374875486</v>
      </c>
      <c r="J829" t="str">
        <f>テーブル1[[#This Row],[到着地緯度]]&amp;","&amp;テーブル1[[#This Row],[到着地経度]]</f>
        <v>35.6647861309813,139.760566810044</v>
      </c>
      <c r="M829" t="s">
        <v>82</v>
      </c>
      <c r="N829" t="s">
        <v>100</v>
      </c>
      <c r="O829" t="s">
        <v>82</v>
      </c>
      <c r="P829" t="s">
        <v>83</v>
      </c>
      <c r="Q829" t="s">
        <v>82</v>
      </c>
      <c r="AB829">
        <v>240</v>
      </c>
      <c r="AC829" s="1">
        <v>39777.35396990741</v>
      </c>
      <c r="AD829">
        <v>420</v>
      </c>
      <c r="AE829" s="1">
        <v>39777.3669212963</v>
      </c>
      <c r="AF829">
        <v>210</v>
      </c>
      <c r="AG829" s="1">
        <v>39777.374606481484</v>
      </c>
      <c r="AH829">
        <v>420</v>
      </c>
      <c r="AI829" s="1">
        <v>39777.403020833335</v>
      </c>
      <c r="AJ829" t="s">
        <v>84</v>
      </c>
      <c r="AL829" t="s">
        <v>84</v>
      </c>
      <c r="AN829" t="s">
        <v>84</v>
      </c>
      <c r="AP829" t="s">
        <v>84</v>
      </c>
      <c r="AR829" t="s">
        <v>84</v>
      </c>
      <c r="AT829" t="s">
        <v>84</v>
      </c>
      <c r="AV829" t="s">
        <v>84</v>
      </c>
      <c r="AX829" t="s">
        <v>84</v>
      </c>
      <c r="AZ829" t="s">
        <v>84</v>
      </c>
      <c r="BB829" t="s">
        <v>84</v>
      </c>
      <c r="BD829">
        <v>3345</v>
      </c>
      <c r="BE829" t="s">
        <v>84</v>
      </c>
      <c r="BF829" t="s">
        <v>84</v>
      </c>
      <c r="BH829" t="s">
        <v>84</v>
      </c>
      <c r="BI829" t="s">
        <v>84</v>
      </c>
      <c r="BJ829" t="s">
        <v>84</v>
      </c>
      <c r="BK829" t="s">
        <v>84</v>
      </c>
      <c r="BM829" t="s">
        <v>84</v>
      </c>
      <c r="BN829" t="s">
        <v>84</v>
      </c>
      <c r="BO829" t="s">
        <v>84</v>
      </c>
      <c r="BQ829">
        <v>0</v>
      </c>
      <c r="BR829">
        <v>1</v>
      </c>
      <c r="BS829">
        <v>1</v>
      </c>
      <c r="BT829">
        <v>1</v>
      </c>
      <c r="BU829">
        <v>420</v>
      </c>
      <c r="BV829">
        <f>IF(テーブル1[[#This Row],[出発地施設緯度.世界測地系.]]="NA",テーブル1[[#This Row],[Olat]],テーブル1[[#This Row],[出発地施設緯度.世界測地系.]])</f>
        <v>35.390326395356603</v>
      </c>
      <c r="BW829">
        <f>IF(テーブル1[[#This Row],[出発地施設経度.世界測地系.]]="NA",テーブル1[[#This Row],[Olon]],テーブル1[[#This Row],[出発地施設経度.世界測地系.]])</f>
        <v>139.56637487548599</v>
      </c>
      <c r="BX829">
        <f>IF(テーブル1[[#This Row],[到着地施設緯度.世界測地系.]]="NA",テーブル1[[#This Row],[Dlat]],テーブル1[[#This Row],[到着地施設緯度.世界測地系.]])</f>
        <v>35.664786130981298</v>
      </c>
      <c r="BY829">
        <f>IF(テーブル1[[#This Row],[到着地施設経度.世界測地系.]]="NA",テーブル1[[#This Row],[Dlon]],テーブル1[[#This Row],[到着地施設経度.世界測地系.]])</f>
        <v>139.760566810044</v>
      </c>
      <c r="BZ829" t="s">
        <v>84</v>
      </c>
      <c r="CA829" t="s">
        <v>84</v>
      </c>
      <c r="CB829" t="s">
        <v>84</v>
      </c>
      <c r="CC829" t="s">
        <v>84</v>
      </c>
      <c r="CD829">
        <v>35.390326395356603</v>
      </c>
      <c r="CE829">
        <v>139.56637487548599</v>
      </c>
      <c r="CF829">
        <v>35.664786130981298</v>
      </c>
      <c r="CG829">
        <v>139.760566810044</v>
      </c>
    </row>
    <row r="830" spans="1:85" x14ac:dyDescent="0.4">
      <c r="B830">
        <v>188750</v>
      </c>
      <c r="C830" t="s">
        <v>146</v>
      </c>
      <c r="D830">
        <v>100</v>
      </c>
      <c r="E830" t="s">
        <v>101</v>
      </c>
      <c r="F830" s="1">
        <v>39771.865879629629</v>
      </c>
      <c r="G830" s="1">
        <v>39771.867696759262</v>
      </c>
      <c r="H830">
        <v>157</v>
      </c>
      <c r="I830" t="str">
        <f>テーブル1[[#This Row],[出発地緯度]]&amp;","&amp;テーブル1[[#This Row],[出発地経度]]</f>
        <v>35.3895377988224,139.567469320906</v>
      </c>
      <c r="J830" t="str">
        <f>テーブル1[[#This Row],[到着地緯度]]&amp;","&amp;テーブル1[[#This Row],[到着地経度]]</f>
        <v>35.3899080568752,139.567335115002</v>
      </c>
      <c r="M830" t="s">
        <v>100</v>
      </c>
      <c r="AB830" t="s">
        <v>84</v>
      </c>
      <c r="AD830" t="s">
        <v>84</v>
      </c>
      <c r="AF830" t="s">
        <v>84</v>
      </c>
      <c r="AH830" t="s">
        <v>84</v>
      </c>
      <c r="AJ830" t="s">
        <v>84</v>
      </c>
      <c r="AL830" t="s">
        <v>84</v>
      </c>
      <c r="AN830" t="s">
        <v>84</v>
      </c>
      <c r="AP830" t="s">
        <v>84</v>
      </c>
      <c r="AR830" t="s">
        <v>84</v>
      </c>
      <c r="AT830" t="s">
        <v>84</v>
      </c>
      <c r="AV830" t="s">
        <v>84</v>
      </c>
      <c r="AX830" t="s">
        <v>84</v>
      </c>
      <c r="AZ830" t="s">
        <v>84</v>
      </c>
      <c r="BB830" t="s">
        <v>84</v>
      </c>
      <c r="BD830">
        <v>1757</v>
      </c>
      <c r="BE830" t="s">
        <v>84</v>
      </c>
      <c r="BF830" t="s">
        <v>84</v>
      </c>
      <c r="BH830" t="s">
        <v>84</v>
      </c>
      <c r="BI830" t="s">
        <v>84</v>
      </c>
      <c r="BJ830" t="s">
        <v>84</v>
      </c>
      <c r="BK830" t="s">
        <v>84</v>
      </c>
      <c r="BM830" t="s">
        <v>84</v>
      </c>
      <c r="BN830" t="s">
        <v>84</v>
      </c>
      <c r="BO830" t="s">
        <v>84</v>
      </c>
      <c r="BQ830">
        <v>0</v>
      </c>
      <c r="BR830">
        <v>1</v>
      </c>
      <c r="BS830">
        <v>1</v>
      </c>
      <c r="BT830">
        <v>0</v>
      </c>
      <c r="BU830">
        <v>240</v>
      </c>
      <c r="BV830">
        <f>IF(テーブル1[[#This Row],[出発地施設緯度.世界測地系.]]="NA",テーブル1[[#This Row],[Olat]],テーブル1[[#This Row],[出発地施設緯度.世界測地系.]])</f>
        <v>35.389537798822403</v>
      </c>
      <c r="BW830">
        <f>IF(テーブル1[[#This Row],[出発地施設経度.世界測地系.]]="NA",テーブル1[[#This Row],[Olon]],テーブル1[[#This Row],[出発地施設経度.世界測地系.]])</f>
        <v>139.56746932090601</v>
      </c>
      <c r="BX830">
        <f>IF(テーブル1[[#This Row],[到着地施設緯度.世界測地系.]]="NA",テーブル1[[#This Row],[Dlat]],テーブル1[[#This Row],[到着地施設緯度.世界測地系.]])</f>
        <v>35.3899080568752</v>
      </c>
      <c r="BY830">
        <f>IF(テーブル1[[#This Row],[到着地施設経度.世界測地系.]]="NA",テーブル1[[#This Row],[Dlon]],テーブル1[[#This Row],[到着地施設経度.世界測地系.]])</f>
        <v>139.56733511500201</v>
      </c>
      <c r="BZ830" t="s">
        <v>84</v>
      </c>
      <c r="CA830" t="s">
        <v>84</v>
      </c>
      <c r="CB830" t="s">
        <v>84</v>
      </c>
      <c r="CC830" t="s">
        <v>84</v>
      </c>
      <c r="CD830">
        <v>35.389537798822403</v>
      </c>
      <c r="CE830">
        <v>139.56746932090601</v>
      </c>
      <c r="CF830">
        <v>35.3899080568752</v>
      </c>
      <c r="CG830">
        <v>139.56733511500201</v>
      </c>
    </row>
    <row r="831" spans="1:85" x14ac:dyDescent="0.4">
      <c r="B831">
        <v>190304</v>
      </c>
      <c r="C831" t="s">
        <v>146</v>
      </c>
      <c r="D831">
        <v>100</v>
      </c>
      <c r="E831" t="s">
        <v>101</v>
      </c>
      <c r="F831" s="1">
        <v>39775.387291666666</v>
      </c>
      <c r="G831" s="1">
        <v>39775.40283564815</v>
      </c>
      <c r="H831">
        <v>1343</v>
      </c>
      <c r="I831" t="str">
        <f>テーブル1[[#This Row],[出発地緯度]]&amp;","&amp;テーブル1[[#This Row],[出発地経度]]</f>
        <v>35.3901762231336,139.567045526704</v>
      </c>
      <c r="J831" t="str">
        <f>テーブル1[[#This Row],[到着地緯度]]&amp;","&amp;テーブル1[[#This Row],[到着地経度]]</f>
        <v>35.4084849735246,139.596168864979</v>
      </c>
      <c r="M831" t="s">
        <v>82</v>
      </c>
      <c r="N831" t="s">
        <v>100</v>
      </c>
      <c r="AB831">
        <v>240</v>
      </c>
      <c r="AC831" s="1">
        <v>39775.392210648148</v>
      </c>
      <c r="AD831" t="s">
        <v>84</v>
      </c>
      <c r="AF831" t="s">
        <v>84</v>
      </c>
      <c r="AH831" t="s">
        <v>84</v>
      </c>
      <c r="AJ831" t="s">
        <v>84</v>
      </c>
      <c r="AL831" t="s">
        <v>84</v>
      </c>
      <c r="AN831" t="s">
        <v>84</v>
      </c>
      <c r="AP831" t="s">
        <v>84</v>
      </c>
      <c r="AR831" t="s">
        <v>84</v>
      </c>
      <c r="AT831" t="s">
        <v>84</v>
      </c>
      <c r="AV831" t="s">
        <v>84</v>
      </c>
      <c r="AX831" t="s">
        <v>84</v>
      </c>
      <c r="AZ831" t="s">
        <v>84</v>
      </c>
      <c r="BB831" t="s">
        <v>84</v>
      </c>
      <c r="BD831">
        <v>2750</v>
      </c>
      <c r="BE831" t="s">
        <v>84</v>
      </c>
      <c r="BF831" t="s">
        <v>84</v>
      </c>
      <c r="BH831" t="s">
        <v>84</v>
      </c>
      <c r="BI831" t="s">
        <v>84</v>
      </c>
      <c r="BJ831" t="s">
        <v>84</v>
      </c>
      <c r="BK831" t="s">
        <v>84</v>
      </c>
      <c r="BM831" t="s">
        <v>84</v>
      </c>
      <c r="BN831" t="s">
        <v>84</v>
      </c>
      <c r="BO831" t="s">
        <v>84</v>
      </c>
      <c r="BQ831">
        <v>0</v>
      </c>
      <c r="BR831">
        <v>1</v>
      </c>
      <c r="BS831">
        <v>1</v>
      </c>
      <c r="BT831">
        <v>1</v>
      </c>
      <c r="BU831">
        <v>420</v>
      </c>
      <c r="BV831">
        <f>IF(テーブル1[[#This Row],[出発地施設緯度.世界測地系.]]="NA",テーブル1[[#This Row],[Olat]],テーブル1[[#This Row],[出発地施設緯度.世界測地系.]])</f>
        <v>35.390176223133601</v>
      </c>
      <c r="BW831">
        <f>IF(テーブル1[[#This Row],[出発地施設経度.世界測地系.]]="NA",テーブル1[[#This Row],[Olon]],テーブル1[[#This Row],[出発地施設経度.世界測地系.]])</f>
        <v>139.56704552670399</v>
      </c>
      <c r="BX831">
        <f>IF(テーブル1[[#This Row],[到着地施設緯度.世界測地系.]]="NA",テーブル1[[#This Row],[Dlat]],テーブル1[[#This Row],[到着地施設緯度.世界測地系.]])</f>
        <v>35.408484973524601</v>
      </c>
      <c r="BY831">
        <f>IF(テーブル1[[#This Row],[到着地施設経度.世界測地系.]]="NA",テーブル1[[#This Row],[Dlon]],テーブル1[[#This Row],[到着地施設経度.世界測地系.]])</f>
        <v>139.59616886497901</v>
      </c>
      <c r="BZ831" t="s">
        <v>84</v>
      </c>
      <c r="CA831" t="s">
        <v>84</v>
      </c>
      <c r="CB831" t="s">
        <v>84</v>
      </c>
      <c r="CC831" t="s">
        <v>84</v>
      </c>
      <c r="CD831">
        <v>35.390176223133601</v>
      </c>
      <c r="CE831">
        <v>139.56704552670399</v>
      </c>
      <c r="CF831">
        <v>35.408484973524601</v>
      </c>
      <c r="CG831">
        <v>139.59616886497901</v>
      </c>
    </row>
    <row r="832" spans="1:85" x14ac:dyDescent="0.4">
      <c r="B832">
        <v>191722</v>
      </c>
      <c r="C832" t="s">
        <v>146</v>
      </c>
      <c r="D832">
        <v>100</v>
      </c>
      <c r="E832" t="s">
        <v>101</v>
      </c>
      <c r="F832" s="1">
        <v>39778.387303240743</v>
      </c>
      <c r="G832" s="1">
        <v>39778.4065625</v>
      </c>
      <c r="H832">
        <v>1664</v>
      </c>
      <c r="I832" t="str">
        <f>テーブル1[[#This Row],[出発地緯度]]&amp;","&amp;テーブル1[[#This Row],[出発地経度]]</f>
        <v>35.390299618179,139.567517481827</v>
      </c>
      <c r="J832" t="str">
        <f>テーブル1[[#This Row],[到着地緯度]]&amp;","&amp;テーブル1[[#This Row],[到着地経度]]</f>
        <v>35.4093647794211,139.596168924462</v>
      </c>
      <c r="M832" t="s">
        <v>82</v>
      </c>
      <c r="N832" t="s">
        <v>100</v>
      </c>
      <c r="O832" t="s">
        <v>82</v>
      </c>
      <c r="AB832">
        <v>240</v>
      </c>
      <c r="AC832" s="1">
        <v>39778.392395833333</v>
      </c>
      <c r="AD832">
        <v>420</v>
      </c>
      <c r="AE832" s="1">
        <v>39778.405324074076</v>
      </c>
      <c r="AF832" t="s">
        <v>84</v>
      </c>
      <c r="AH832" t="s">
        <v>84</v>
      </c>
      <c r="AJ832" t="s">
        <v>84</v>
      </c>
      <c r="AL832" t="s">
        <v>84</v>
      </c>
      <c r="AN832" t="s">
        <v>84</v>
      </c>
      <c r="AP832" t="s">
        <v>84</v>
      </c>
      <c r="AR832" t="s">
        <v>84</v>
      </c>
      <c r="AT832" t="s">
        <v>84</v>
      </c>
      <c r="AV832" t="s">
        <v>84</v>
      </c>
      <c r="AX832" t="s">
        <v>84</v>
      </c>
      <c r="AZ832" t="s">
        <v>84</v>
      </c>
      <c r="BB832" t="s">
        <v>84</v>
      </c>
      <c r="BD832">
        <v>3612</v>
      </c>
      <c r="BE832" t="s">
        <v>84</v>
      </c>
      <c r="BF832" t="s">
        <v>84</v>
      </c>
      <c r="BH832" t="s">
        <v>84</v>
      </c>
      <c r="BI832" t="s">
        <v>84</v>
      </c>
      <c r="BJ832" t="s">
        <v>84</v>
      </c>
      <c r="BK832" t="s">
        <v>84</v>
      </c>
      <c r="BM832" t="s">
        <v>84</v>
      </c>
      <c r="BN832" t="s">
        <v>84</v>
      </c>
      <c r="BO832" t="s">
        <v>84</v>
      </c>
      <c r="BQ832">
        <v>0</v>
      </c>
      <c r="BR832">
        <v>1</v>
      </c>
      <c r="BS832">
        <v>1</v>
      </c>
      <c r="BT832">
        <v>1</v>
      </c>
      <c r="BU832">
        <v>420</v>
      </c>
      <c r="BV832">
        <f>IF(テーブル1[[#This Row],[出発地施設緯度.世界測地系.]]="NA",テーブル1[[#This Row],[Olat]],テーブル1[[#This Row],[出発地施設緯度.世界測地系.]])</f>
        <v>35.390299618179</v>
      </c>
      <c r="BW832">
        <f>IF(テーブル1[[#This Row],[出発地施設経度.世界測地系.]]="NA",テーブル1[[#This Row],[Olon]],テーブル1[[#This Row],[出発地施設経度.世界測地系.]])</f>
        <v>139.567517481827</v>
      </c>
      <c r="BX832">
        <f>IF(テーブル1[[#This Row],[到着地施設緯度.世界測地系.]]="NA",テーブル1[[#This Row],[Dlat]],テーブル1[[#This Row],[到着地施設緯度.世界測地系.]])</f>
        <v>35.409364779421097</v>
      </c>
      <c r="BY832">
        <f>IF(テーブル1[[#This Row],[到着地施設経度.世界測地系.]]="NA",テーブル1[[#This Row],[Dlon]],テーブル1[[#This Row],[到着地施設経度.世界測地系.]])</f>
        <v>139.59616892446201</v>
      </c>
      <c r="BZ832" t="s">
        <v>84</v>
      </c>
      <c r="CA832" t="s">
        <v>84</v>
      </c>
      <c r="CB832" t="s">
        <v>84</v>
      </c>
      <c r="CC832" t="s">
        <v>84</v>
      </c>
      <c r="CD832">
        <v>35.390299618179</v>
      </c>
      <c r="CE832">
        <v>139.567517481827</v>
      </c>
      <c r="CF832">
        <v>35.409364779421097</v>
      </c>
      <c r="CG832">
        <v>139.59616892446201</v>
      </c>
    </row>
    <row r="833" spans="2:85" x14ac:dyDescent="0.4">
      <c r="B833">
        <v>194013</v>
      </c>
      <c r="C833" t="s">
        <v>146</v>
      </c>
      <c r="D833">
        <v>100</v>
      </c>
      <c r="E833" t="s">
        <v>101</v>
      </c>
      <c r="F833" s="1">
        <v>39781.652627314812</v>
      </c>
      <c r="G833" s="1">
        <v>39782.403425925928</v>
      </c>
      <c r="H833">
        <v>64869</v>
      </c>
      <c r="I833" t="str">
        <f>テーブル1[[#This Row],[出発地緯度]]&amp;","&amp;テーブル1[[#This Row],[出発地経度]]</f>
        <v>35.3901869047488,139.566058408192</v>
      </c>
      <c r="J833" t="str">
        <f>テーブル1[[#This Row],[到着地緯度]]&amp;","&amp;テーブル1[[#This Row],[到着地経度]]</f>
        <v>35.3896773620604,139.566219318291</v>
      </c>
      <c r="M833" t="s">
        <v>82</v>
      </c>
      <c r="N833" t="s">
        <v>82</v>
      </c>
      <c r="O833" t="s">
        <v>100</v>
      </c>
      <c r="P833" t="s">
        <v>82</v>
      </c>
      <c r="Q833" t="s">
        <v>82</v>
      </c>
      <c r="R833" t="s">
        <v>100</v>
      </c>
      <c r="AB833">
        <v>420</v>
      </c>
      <c r="AC833" s="1">
        <v>39781.654340277775</v>
      </c>
      <c r="AD833">
        <v>240</v>
      </c>
      <c r="AE833" s="1">
        <v>39781.657222222224</v>
      </c>
      <c r="AF833">
        <v>420</v>
      </c>
      <c r="AG833" s="1">
        <v>39781.672349537039</v>
      </c>
      <c r="AH833">
        <v>420</v>
      </c>
      <c r="AI833" s="1">
        <v>39782.39162037037</v>
      </c>
      <c r="AJ833">
        <v>240</v>
      </c>
      <c r="AK833" s="1">
        <v>39782.392696759256</v>
      </c>
      <c r="AL833" t="s">
        <v>84</v>
      </c>
      <c r="AN833" t="s">
        <v>84</v>
      </c>
      <c r="AP833" t="s">
        <v>84</v>
      </c>
      <c r="AR833" t="s">
        <v>84</v>
      </c>
      <c r="AT833" t="s">
        <v>84</v>
      </c>
      <c r="AV833" t="s">
        <v>84</v>
      </c>
      <c r="AX833" t="s">
        <v>84</v>
      </c>
      <c r="AZ833" t="s">
        <v>84</v>
      </c>
      <c r="BB833" t="s">
        <v>84</v>
      </c>
      <c r="BD833">
        <v>4812</v>
      </c>
      <c r="BE833" t="s">
        <v>84</v>
      </c>
      <c r="BF833" t="s">
        <v>84</v>
      </c>
      <c r="BH833" t="s">
        <v>84</v>
      </c>
      <c r="BI833" t="s">
        <v>84</v>
      </c>
      <c r="BJ833" t="s">
        <v>84</v>
      </c>
      <c r="BK833" t="s">
        <v>84</v>
      </c>
      <c r="BM833" t="s">
        <v>84</v>
      </c>
      <c r="BN833" t="s">
        <v>84</v>
      </c>
      <c r="BO833" t="s">
        <v>84</v>
      </c>
      <c r="BQ833">
        <v>0</v>
      </c>
      <c r="BR833">
        <v>1</v>
      </c>
      <c r="BS833">
        <v>1</v>
      </c>
      <c r="BT833">
        <v>1</v>
      </c>
      <c r="BU833">
        <v>420</v>
      </c>
      <c r="BV833">
        <f>IF(テーブル1[[#This Row],[出発地施設緯度.世界測地系.]]="NA",テーブル1[[#This Row],[Olat]],テーブル1[[#This Row],[出発地施設緯度.世界測地系.]])</f>
        <v>35.390186904748802</v>
      </c>
      <c r="BW833">
        <f>IF(テーブル1[[#This Row],[出発地施設経度.世界測地系.]]="NA",テーブル1[[#This Row],[Olon]],テーブル1[[#This Row],[出発地施設経度.世界測地系.]])</f>
        <v>139.56605840819199</v>
      </c>
      <c r="BX833">
        <f>IF(テーブル1[[#This Row],[到着地施設緯度.世界測地系.]]="NA",テーブル1[[#This Row],[Dlat]],テーブル1[[#This Row],[到着地施設緯度.世界測地系.]])</f>
        <v>35.389677362060397</v>
      </c>
      <c r="BY833">
        <f>IF(テーブル1[[#This Row],[到着地施設経度.世界測地系.]]="NA",テーブル1[[#This Row],[Dlon]],テーブル1[[#This Row],[到着地施設経度.世界測地系.]])</f>
        <v>139.56621931829099</v>
      </c>
      <c r="BZ833" t="s">
        <v>84</v>
      </c>
      <c r="CA833" t="s">
        <v>84</v>
      </c>
      <c r="CB833" t="s">
        <v>84</v>
      </c>
      <c r="CC833" t="s">
        <v>84</v>
      </c>
      <c r="CD833">
        <v>35.390186904748802</v>
      </c>
      <c r="CE833">
        <v>139.56605840819199</v>
      </c>
      <c r="CF833">
        <v>35.389677362060397</v>
      </c>
      <c r="CG833">
        <v>139.56621931829099</v>
      </c>
    </row>
    <row r="834" spans="2:85" x14ac:dyDescent="0.4">
      <c r="B834">
        <v>194013</v>
      </c>
      <c r="C834" t="s">
        <v>146</v>
      </c>
      <c r="D834">
        <v>100</v>
      </c>
      <c r="E834" t="s">
        <v>101</v>
      </c>
      <c r="F834" s="1">
        <v>39781.652627314812</v>
      </c>
      <c r="G834" s="1">
        <v>39782.403425925928</v>
      </c>
      <c r="H834">
        <v>64869</v>
      </c>
      <c r="I834" t="str">
        <f>テーブル1[[#This Row],[出発地緯度]]&amp;","&amp;テーブル1[[#This Row],[出発地経度]]</f>
        <v>35.3890175331048,139.566246146446</v>
      </c>
      <c r="J834" t="str">
        <f>テーブル1[[#This Row],[到着地緯度]]&amp;","&amp;テーブル1[[#This Row],[到着地経度]]</f>
        <v>35.408506470008,139.596099169777</v>
      </c>
      <c r="M834" t="s">
        <v>82</v>
      </c>
      <c r="N834" t="s">
        <v>82</v>
      </c>
      <c r="O834" t="s">
        <v>100</v>
      </c>
      <c r="P834" t="s">
        <v>82</v>
      </c>
      <c r="Q834" t="s">
        <v>82</v>
      </c>
      <c r="R834" t="s">
        <v>100</v>
      </c>
      <c r="AB834">
        <v>420</v>
      </c>
      <c r="AC834" s="1">
        <v>39781.654340277775</v>
      </c>
      <c r="AD834">
        <v>240</v>
      </c>
      <c r="AE834" s="1">
        <v>39781.657222222224</v>
      </c>
      <c r="AF834">
        <v>420</v>
      </c>
      <c r="AG834" s="1">
        <v>39781.672349537039</v>
      </c>
      <c r="AH834">
        <v>420</v>
      </c>
      <c r="AI834" s="1">
        <v>39782.39162037037</v>
      </c>
      <c r="AJ834">
        <v>240</v>
      </c>
      <c r="AK834" s="1">
        <v>39782.392696759256</v>
      </c>
      <c r="AL834" t="s">
        <v>84</v>
      </c>
      <c r="AN834" t="s">
        <v>84</v>
      </c>
      <c r="AP834" t="s">
        <v>84</v>
      </c>
      <c r="AR834" t="s">
        <v>84</v>
      </c>
      <c r="AT834" t="s">
        <v>84</v>
      </c>
      <c r="AV834" t="s">
        <v>84</v>
      </c>
      <c r="AX834" t="s">
        <v>84</v>
      </c>
      <c r="AZ834" t="s">
        <v>84</v>
      </c>
      <c r="BB834" t="s">
        <v>84</v>
      </c>
      <c r="BD834">
        <v>4813</v>
      </c>
      <c r="BE834" t="s">
        <v>84</v>
      </c>
      <c r="BF834" t="s">
        <v>84</v>
      </c>
      <c r="BH834" t="s">
        <v>84</v>
      </c>
      <c r="BI834" t="s">
        <v>84</v>
      </c>
      <c r="BJ834" t="s">
        <v>84</v>
      </c>
      <c r="BK834" t="s">
        <v>84</v>
      </c>
      <c r="BM834" t="s">
        <v>84</v>
      </c>
      <c r="BN834" t="s">
        <v>84</v>
      </c>
      <c r="BO834" t="s">
        <v>84</v>
      </c>
      <c r="BQ834">
        <v>0</v>
      </c>
      <c r="BR834">
        <v>1</v>
      </c>
      <c r="BS834">
        <v>1</v>
      </c>
      <c r="BT834">
        <v>1</v>
      </c>
      <c r="BU834">
        <v>420</v>
      </c>
      <c r="BV834">
        <f>IF(テーブル1[[#This Row],[出発地施設緯度.世界測地系.]]="NA",テーブル1[[#This Row],[Olat]],テーブル1[[#This Row],[出発地施設緯度.世界測地系.]])</f>
        <v>35.389017533104798</v>
      </c>
      <c r="BW834">
        <f>IF(テーブル1[[#This Row],[出発地施設経度.世界測地系.]]="NA",テーブル1[[#This Row],[Olon]],テーブル1[[#This Row],[出発地施設経度.世界測地系.]])</f>
        <v>139.56624614644599</v>
      </c>
      <c r="BX834">
        <f>IF(テーブル1[[#This Row],[到着地施設緯度.世界測地系.]]="NA",テーブル1[[#This Row],[Dlat]],テーブル1[[#This Row],[到着地施設緯度.世界測地系.]])</f>
        <v>35.408506470008</v>
      </c>
      <c r="BY834">
        <f>IF(テーブル1[[#This Row],[到着地施設経度.世界測地系.]]="NA",テーブル1[[#This Row],[Dlon]],テーブル1[[#This Row],[到着地施設経度.世界測地系.]])</f>
        <v>139.59609916977701</v>
      </c>
      <c r="BZ834" t="s">
        <v>84</v>
      </c>
      <c r="CA834" t="s">
        <v>84</v>
      </c>
      <c r="CB834" t="s">
        <v>84</v>
      </c>
      <c r="CC834" t="s">
        <v>84</v>
      </c>
      <c r="CD834">
        <v>35.389017533104798</v>
      </c>
      <c r="CE834">
        <v>139.56624614644599</v>
      </c>
      <c r="CF834">
        <v>35.408506470008</v>
      </c>
      <c r="CG834">
        <v>139.59609916977701</v>
      </c>
    </row>
    <row r="835" spans="2:85" x14ac:dyDescent="0.4">
      <c r="B835">
        <v>195109</v>
      </c>
      <c r="C835" t="s">
        <v>146</v>
      </c>
      <c r="D835">
        <v>100</v>
      </c>
      <c r="E835" t="s">
        <v>101</v>
      </c>
      <c r="F835" s="1">
        <v>39784.391111111108</v>
      </c>
      <c r="G835" s="1">
        <v>39784.40488425926</v>
      </c>
      <c r="H835">
        <v>1190</v>
      </c>
      <c r="I835" t="str">
        <f>テーブル1[[#This Row],[出発地緯度]]&amp;","&amp;テーブル1[[#This Row],[出発地経度]]</f>
        <v>35.3904283856667,139.566444664994</v>
      </c>
      <c r="J835" t="str">
        <f>テーブル1[[#This Row],[到着地緯度]]&amp;","&amp;テーブル1[[#This Row],[到着地経度]]</f>
        <v>35.4087961384622,139.596066959114</v>
      </c>
      <c r="M835" t="s">
        <v>82</v>
      </c>
      <c r="N835" t="s">
        <v>100</v>
      </c>
      <c r="AB835">
        <v>240</v>
      </c>
      <c r="AC835" s="1">
        <v>39784.393541666665</v>
      </c>
      <c r="AD835" t="s">
        <v>84</v>
      </c>
      <c r="AF835" t="s">
        <v>84</v>
      </c>
      <c r="AH835" t="s">
        <v>84</v>
      </c>
      <c r="AJ835" t="s">
        <v>84</v>
      </c>
      <c r="AL835" t="s">
        <v>84</v>
      </c>
      <c r="AN835" t="s">
        <v>84</v>
      </c>
      <c r="AP835" t="s">
        <v>84</v>
      </c>
      <c r="AR835" t="s">
        <v>84</v>
      </c>
      <c r="AT835" t="s">
        <v>84</v>
      </c>
      <c r="AV835" t="s">
        <v>84</v>
      </c>
      <c r="AX835" t="s">
        <v>84</v>
      </c>
      <c r="AZ835" t="s">
        <v>84</v>
      </c>
      <c r="BB835" t="s">
        <v>84</v>
      </c>
      <c r="BD835">
        <v>5423</v>
      </c>
      <c r="BE835" t="s">
        <v>84</v>
      </c>
      <c r="BF835" t="s">
        <v>84</v>
      </c>
      <c r="BH835" t="s">
        <v>84</v>
      </c>
      <c r="BI835" t="s">
        <v>84</v>
      </c>
      <c r="BJ835" t="s">
        <v>84</v>
      </c>
      <c r="BK835" t="s">
        <v>84</v>
      </c>
      <c r="BM835" t="s">
        <v>84</v>
      </c>
      <c r="BN835" t="s">
        <v>84</v>
      </c>
      <c r="BO835" t="s">
        <v>84</v>
      </c>
      <c r="BQ835">
        <v>0</v>
      </c>
      <c r="BR835">
        <v>1</v>
      </c>
      <c r="BS835">
        <v>1</v>
      </c>
      <c r="BT835">
        <v>1</v>
      </c>
      <c r="BU835">
        <v>420</v>
      </c>
      <c r="BV835">
        <f>IF(テーブル1[[#This Row],[出発地施設緯度.世界測地系.]]="NA",テーブル1[[#This Row],[Olat]],テーブル1[[#This Row],[出発地施設緯度.世界測地系.]])</f>
        <v>35.390428385666702</v>
      </c>
      <c r="BW835">
        <f>IF(テーブル1[[#This Row],[出発地施設経度.世界測地系.]]="NA",テーブル1[[#This Row],[Olon]],テーブル1[[#This Row],[出発地施設経度.世界測地系.]])</f>
        <v>139.56644466499401</v>
      </c>
      <c r="BX835">
        <f>IF(テーブル1[[#This Row],[到着地施設緯度.世界測地系.]]="NA",テーブル1[[#This Row],[Dlat]],テーブル1[[#This Row],[到着地施設緯度.世界測地系.]])</f>
        <v>35.408796138462201</v>
      </c>
      <c r="BY835">
        <f>IF(テーブル1[[#This Row],[到着地施設経度.世界測地系.]]="NA",テーブル1[[#This Row],[Dlon]],テーブル1[[#This Row],[到着地施設経度.世界測地系.]])</f>
        <v>139.59606695911401</v>
      </c>
      <c r="BZ835" t="s">
        <v>84</v>
      </c>
      <c r="CA835" t="s">
        <v>84</v>
      </c>
      <c r="CB835" t="s">
        <v>84</v>
      </c>
      <c r="CC835" t="s">
        <v>84</v>
      </c>
      <c r="CD835">
        <v>35.390428385666702</v>
      </c>
      <c r="CE835">
        <v>139.56644466499401</v>
      </c>
      <c r="CF835">
        <v>35.408796138462201</v>
      </c>
      <c r="CG835">
        <v>139.59606695911401</v>
      </c>
    </row>
    <row r="836" spans="2:85" x14ac:dyDescent="0.4">
      <c r="B836">
        <v>195625</v>
      </c>
      <c r="C836" t="s">
        <v>146</v>
      </c>
      <c r="D836">
        <v>100</v>
      </c>
      <c r="E836" t="s">
        <v>101</v>
      </c>
      <c r="F836" s="1">
        <v>39785.371261574073</v>
      </c>
      <c r="G836" s="1">
        <v>39785.386469907404</v>
      </c>
      <c r="H836">
        <v>1314</v>
      </c>
      <c r="I836" t="str">
        <f>テーブル1[[#This Row],[出発地緯度]]&amp;","&amp;テーブル1[[#This Row],[出発地経度]]</f>
        <v>35.3901064293797,139.566975735714</v>
      </c>
      <c r="J836" t="str">
        <f>テーブル1[[#This Row],[到着地緯度]]&amp;","&amp;テーブル1[[#This Row],[到着地経度]]</f>
        <v>35.4083185899153,139.596088379325</v>
      </c>
      <c r="M836" t="s">
        <v>82</v>
      </c>
      <c r="N836" t="s">
        <v>100</v>
      </c>
      <c r="AB836">
        <v>240</v>
      </c>
      <c r="AC836" s="1">
        <v>39785.373749999999</v>
      </c>
      <c r="AD836" t="s">
        <v>84</v>
      </c>
      <c r="AF836" t="s">
        <v>84</v>
      </c>
      <c r="AH836" t="s">
        <v>84</v>
      </c>
      <c r="AJ836" t="s">
        <v>84</v>
      </c>
      <c r="AL836" t="s">
        <v>84</v>
      </c>
      <c r="AN836" t="s">
        <v>84</v>
      </c>
      <c r="AP836" t="s">
        <v>84</v>
      </c>
      <c r="AR836" t="s">
        <v>84</v>
      </c>
      <c r="AT836" t="s">
        <v>84</v>
      </c>
      <c r="AV836" t="s">
        <v>84</v>
      </c>
      <c r="AX836" t="s">
        <v>84</v>
      </c>
      <c r="AZ836" t="s">
        <v>84</v>
      </c>
      <c r="BB836" t="s">
        <v>84</v>
      </c>
      <c r="BD836">
        <v>5695</v>
      </c>
      <c r="BE836" t="s">
        <v>84</v>
      </c>
      <c r="BF836" t="s">
        <v>84</v>
      </c>
      <c r="BH836" t="s">
        <v>84</v>
      </c>
      <c r="BI836" t="s">
        <v>84</v>
      </c>
      <c r="BJ836" t="s">
        <v>84</v>
      </c>
      <c r="BK836" t="s">
        <v>84</v>
      </c>
      <c r="BM836" t="s">
        <v>84</v>
      </c>
      <c r="BN836" t="s">
        <v>84</v>
      </c>
      <c r="BO836" t="s">
        <v>84</v>
      </c>
      <c r="BQ836">
        <v>0</v>
      </c>
      <c r="BR836">
        <v>1</v>
      </c>
      <c r="BS836">
        <v>1</v>
      </c>
      <c r="BT836">
        <v>1</v>
      </c>
      <c r="BU836">
        <v>420</v>
      </c>
      <c r="BV836">
        <f>IF(テーブル1[[#This Row],[出発地施設緯度.世界測地系.]]="NA",テーブル1[[#This Row],[Olat]],テーブル1[[#This Row],[出発地施設緯度.世界測地系.]])</f>
        <v>35.390106429379699</v>
      </c>
      <c r="BW836">
        <f>IF(テーブル1[[#This Row],[出発地施設経度.世界測地系.]]="NA",テーブル1[[#This Row],[Olon]],テーブル1[[#This Row],[出発地施設経度.世界測地系.]])</f>
        <v>139.56697573571401</v>
      </c>
      <c r="BX836">
        <f>IF(テーブル1[[#This Row],[到着地施設緯度.世界測地系.]]="NA",テーブル1[[#This Row],[Dlat]],テーブル1[[#This Row],[到着地施設緯度.世界測地系.]])</f>
        <v>35.408318589915297</v>
      </c>
      <c r="BY836">
        <f>IF(テーブル1[[#This Row],[到着地施設経度.世界測地系.]]="NA",テーブル1[[#This Row],[Dlon]],テーブル1[[#This Row],[到着地施設経度.世界測地系.]])</f>
        <v>139.59608837932501</v>
      </c>
      <c r="BZ836" t="s">
        <v>84</v>
      </c>
      <c r="CA836" t="s">
        <v>84</v>
      </c>
      <c r="CB836" t="s">
        <v>84</v>
      </c>
      <c r="CC836" t="s">
        <v>84</v>
      </c>
      <c r="CD836">
        <v>35.390106429379699</v>
      </c>
      <c r="CE836">
        <v>139.56697573571401</v>
      </c>
      <c r="CF836">
        <v>35.408318589915297</v>
      </c>
      <c r="CG836">
        <v>139.59608837932501</v>
      </c>
    </row>
    <row r="837" spans="2:85" x14ac:dyDescent="0.4">
      <c r="B837">
        <v>196178</v>
      </c>
      <c r="C837" t="s">
        <v>146</v>
      </c>
      <c r="D837">
        <v>100</v>
      </c>
      <c r="E837" t="s">
        <v>101</v>
      </c>
      <c r="F837" s="1">
        <v>39786.392256944448</v>
      </c>
      <c r="G837" s="1">
        <v>39786.407766203702</v>
      </c>
      <c r="H837">
        <v>1340</v>
      </c>
      <c r="I837" t="str">
        <f>テーブル1[[#This Row],[出発地緯度]]&amp;","&amp;テーブル1[[#This Row],[出発地経度]]</f>
        <v>35.3894681838738,139.566187230588</v>
      </c>
      <c r="J837" t="str">
        <f>テーブル1[[#This Row],[到着地緯度]]&amp;","&amp;テーブル1[[#This Row],[到着地経度]]</f>
        <v>35.4081362137331,139.596335167227</v>
      </c>
      <c r="M837" t="s">
        <v>82</v>
      </c>
      <c r="N837" t="s">
        <v>100</v>
      </c>
      <c r="AB837">
        <v>240</v>
      </c>
      <c r="AC837" s="1">
        <v>39786.392835648148</v>
      </c>
      <c r="AD837" t="s">
        <v>84</v>
      </c>
      <c r="AF837" t="s">
        <v>84</v>
      </c>
      <c r="AH837" t="s">
        <v>84</v>
      </c>
      <c r="AJ837" t="s">
        <v>84</v>
      </c>
      <c r="AL837" t="s">
        <v>84</v>
      </c>
      <c r="AN837" t="s">
        <v>84</v>
      </c>
      <c r="AP837" t="s">
        <v>84</v>
      </c>
      <c r="AR837" t="s">
        <v>84</v>
      </c>
      <c r="AT837" t="s">
        <v>84</v>
      </c>
      <c r="AV837" t="s">
        <v>84</v>
      </c>
      <c r="AX837" t="s">
        <v>84</v>
      </c>
      <c r="AZ837" t="s">
        <v>84</v>
      </c>
      <c r="BB837" t="s">
        <v>84</v>
      </c>
      <c r="BD837">
        <v>5984</v>
      </c>
      <c r="BE837" t="s">
        <v>84</v>
      </c>
      <c r="BF837" t="s">
        <v>84</v>
      </c>
      <c r="BH837" t="s">
        <v>84</v>
      </c>
      <c r="BI837" t="s">
        <v>84</v>
      </c>
      <c r="BJ837" t="s">
        <v>84</v>
      </c>
      <c r="BK837" t="s">
        <v>84</v>
      </c>
      <c r="BM837" t="s">
        <v>84</v>
      </c>
      <c r="BN837" t="s">
        <v>84</v>
      </c>
      <c r="BO837" t="s">
        <v>84</v>
      </c>
      <c r="BQ837">
        <v>0</v>
      </c>
      <c r="BR837">
        <v>1</v>
      </c>
      <c r="BS837">
        <v>1</v>
      </c>
      <c r="BT837">
        <v>1</v>
      </c>
      <c r="BU837">
        <v>420</v>
      </c>
      <c r="BV837">
        <f>IF(テーブル1[[#This Row],[出発地施設緯度.世界測地系.]]="NA",テーブル1[[#This Row],[Olat]],テーブル1[[#This Row],[出発地施設緯度.世界測地系.]])</f>
        <v>35.389468183873802</v>
      </c>
      <c r="BW837">
        <f>IF(テーブル1[[#This Row],[出発地施設経度.世界測地系.]]="NA",テーブル1[[#This Row],[Olon]],テーブル1[[#This Row],[出発地施設経度.世界測地系.]])</f>
        <v>139.56618723058801</v>
      </c>
      <c r="BX837">
        <f>IF(テーブル1[[#This Row],[到着地施設緯度.世界測地系.]]="NA",テーブル1[[#This Row],[Dlat]],テーブル1[[#This Row],[到着地施設緯度.世界測地系.]])</f>
        <v>35.408136213733101</v>
      </c>
      <c r="BY837">
        <f>IF(テーブル1[[#This Row],[到着地施設経度.世界測地系.]]="NA",テーブル1[[#This Row],[Dlon]],テーブル1[[#This Row],[到着地施設経度.世界測地系.]])</f>
        <v>139.59633516722701</v>
      </c>
      <c r="BZ837" t="s">
        <v>84</v>
      </c>
      <c r="CA837" t="s">
        <v>84</v>
      </c>
      <c r="CB837" t="s">
        <v>84</v>
      </c>
      <c r="CC837" t="s">
        <v>84</v>
      </c>
      <c r="CD837">
        <v>35.389468183873802</v>
      </c>
      <c r="CE837">
        <v>139.56618723058801</v>
      </c>
      <c r="CF837">
        <v>35.408136213733101</v>
      </c>
      <c r="CG837">
        <v>139.59633516722701</v>
      </c>
    </row>
    <row r="838" spans="2:85" x14ac:dyDescent="0.4">
      <c r="B838">
        <v>197748</v>
      </c>
      <c r="C838" t="s">
        <v>146</v>
      </c>
      <c r="D838">
        <v>100</v>
      </c>
      <c r="E838" t="s">
        <v>101</v>
      </c>
      <c r="F838" s="1">
        <v>39789.392326388886</v>
      </c>
      <c r="G838" s="1">
        <v>39789.40452546296</v>
      </c>
      <c r="H838">
        <v>1054</v>
      </c>
      <c r="I838" t="str">
        <f>テーブル1[[#This Row],[出発地緯度]]&amp;","&amp;テーブル1[[#This Row],[出発地経度]]</f>
        <v>35.3889799393755,139.566374937481</v>
      </c>
      <c r="J838" t="str">
        <f>テーブル1[[#This Row],[到着地緯度]]&amp;","&amp;テーブル1[[#This Row],[到着地経度]]</f>
        <v>35.4088658243558,139.595686087536</v>
      </c>
      <c r="M838" t="s">
        <v>100</v>
      </c>
      <c r="AB838" t="s">
        <v>84</v>
      </c>
      <c r="AD838" t="s">
        <v>84</v>
      </c>
      <c r="AF838" t="s">
        <v>84</v>
      </c>
      <c r="AH838" t="s">
        <v>84</v>
      </c>
      <c r="AJ838" t="s">
        <v>84</v>
      </c>
      <c r="AL838" t="s">
        <v>84</v>
      </c>
      <c r="AN838" t="s">
        <v>84</v>
      </c>
      <c r="AP838" t="s">
        <v>84</v>
      </c>
      <c r="AR838" t="s">
        <v>84</v>
      </c>
      <c r="AT838" t="s">
        <v>84</v>
      </c>
      <c r="AV838" t="s">
        <v>84</v>
      </c>
      <c r="AX838" t="s">
        <v>84</v>
      </c>
      <c r="AZ838" t="s">
        <v>84</v>
      </c>
      <c r="BB838" t="s">
        <v>84</v>
      </c>
      <c r="BD838">
        <v>6838</v>
      </c>
      <c r="BE838" t="s">
        <v>84</v>
      </c>
      <c r="BF838" t="s">
        <v>84</v>
      </c>
      <c r="BH838" t="s">
        <v>84</v>
      </c>
      <c r="BI838" t="s">
        <v>84</v>
      </c>
      <c r="BJ838" t="s">
        <v>84</v>
      </c>
      <c r="BK838" t="s">
        <v>84</v>
      </c>
      <c r="BM838" t="s">
        <v>84</v>
      </c>
      <c r="BN838" t="s">
        <v>84</v>
      </c>
      <c r="BO838" t="s">
        <v>84</v>
      </c>
      <c r="BQ838">
        <v>0</v>
      </c>
      <c r="BR838">
        <v>1</v>
      </c>
      <c r="BS838">
        <v>1</v>
      </c>
      <c r="BT838">
        <v>1</v>
      </c>
      <c r="BU838">
        <v>240</v>
      </c>
      <c r="BV838">
        <f>IF(テーブル1[[#This Row],[出発地施設緯度.世界測地系.]]="NA",テーブル1[[#This Row],[Olat]],テーブル1[[#This Row],[出発地施設緯度.世界測地系.]])</f>
        <v>35.388979939375503</v>
      </c>
      <c r="BW838">
        <f>IF(テーブル1[[#This Row],[出発地施設経度.世界測地系.]]="NA",テーブル1[[#This Row],[Olon]],テーブル1[[#This Row],[出発地施設経度.世界測地系.]])</f>
        <v>139.56637493748099</v>
      </c>
      <c r="BX838">
        <f>IF(テーブル1[[#This Row],[到着地施設緯度.世界測地系.]]="NA",テーブル1[[#This Row],[Dlat]],テーブル1[[#This Row],[到着地施設緯度.世界測地系.]])</f>
        <v>35.4088658243558</v>
      </c>
      <c r="BY838">
        <f>IF(テーブル1[[#This Row],[到着地施設経度.世界測地系.]]="NA",テーブル1[[#This Row],[Dlon]],テーブル1[[#This Row],[到着地施設経度.世界測地系.]])</f>
        <v>139.595686087536</v>
      </c>
      <c r="BZ838" t="s">
        <v>84</v>
      </c>
      <c r="CA838" t="s">
        <v>84</v>
      </c>
      <c r="CB838" t="s">
        <v>84</v>
      </c>
      <c r="CC838" t="s">
        <v>84</v>
      </c>
      <c r="CD838">
        <v>35.388979939375503</v>
      </c>
      <c r="CE838">
        <v>139.56637493748099</v>
      </c>
      <c r="CF838">
        <v>35.4088658243558</v>
      </c>
      <c r="CG838">
        <v>139.595686087536</v>
      </c>
    </row>
    <row r="839" spans="2:85" x14ac:dyDescent="0.4">
      <c r="B839">
        <v>198337</v>
      </c>
      <c r="C839" t="s">
        <v>146</v>
      </c>
      <c r="D839">
        <v>100</v>
      </c>
      <c r="E839" t="s">
        <v>101</v>
      </c>
      <c r="F839" s="1">
        <v>39790.396122685182</v>
      </c>
      <c r="G839" s="1">
        <v>39790.411793981482</v>
      </c>
      <c r="H839">
        <v>1354</v>
      </c>
      <c r="I839" t="str">
        <f>テーブル1[[#This Row],[出発地緯度]]&amp;","&amp;テーブル1[[#This Row],[出発地経度]]</f>
        <v>35.3892750122172,139.56662700296</v>
      </c>
      <c r="J839" t="str">
        <f>テーブル1[[#This Row],[到着地緯度]]&amp;","&amp;テーブル1[[#This Row],[到着地経度]]</f>
        <v>35.4060388188627,139.595235455135</v>
      </c>
      <c r="M839" t="s">
        <v>82</v>
      </c>
      <c r="N839" t="s">
        <v>100</v>
      </c>
      <c r="AB839">
        <v>240</v>
      </c>
      <c r="AC839" s="1">
        <v>39790.396886574075</v>
      </c>
      <c r="AD839" t="s">
        <v>84</v>
      </c>
      <c r="AF839" t="s">
        <v>84</v>
      </c>
      <c r="AH839" t="s">
        <v>84</v>
      </c>
      <c r="AJ839" t="s">
        <v>84</v>
      </c>
      <c r="AL839" t="s">
        <v>84</v>
      </c>
      <c r="AN839" t="s">
        <v>84</v>
      </c>
      <c r="AP839" t="s">
        <v>84</v>
      </c>
      <c r="AR839" t="s">
        <v>84</v>
      </c>
      <c r="AT839" t="s">
        <v>84</v>
      </c>
      <c r="AV839" t="s">
        <v>84</v>
      </c>
      <c r="AX839" t="s">
        <v>84</v>
      </c>
      <c r="AZ839" t="s">
        <v>84</v>
      </c>
      <c r="BB839" t="s">
        <v>84</v>
      </c>
      <c r="BD839">
        <v>7214</v>
      </c>
      <c r="BE839" t="s">
        <v>84</v>
      </c>
      <c r="BF839" t="s">
        <v>84</v>
      </c>
      <c r="BH839" t="s">
        <v>84</v>
      </c>
      <c r="BI839" t="s">
        <v>84</v>
      </c>
      <c r="BJ839" t="s">
        <v>84</v>
      </c>
      <c r="BK839" t="s">
        <v>84</v>
      </c>
      <c r="BM839" t="s">
        <v>84</v>
      </c>
      <c r="BN839" t="s">
        <v>84</v>
      </c>
      <c r="BO839" t="s">
        <v>84</v>
      </c>
      <c r="BQ839">
        <v>0</v>
      </c>
      <c r="BR839">
        <v>1</v>
      </c>
      <c r="BS839">
        <v>1</v>
      </c>
      <c r="BT839">
        <v>1</v>
      </c>
      <c r="BU839">
        <v>420</v>
      </c>
      <c r="BV839">
        <f>IF(テーブル1[[#This Row],[出発地施設緯度.世界測地系.]]="NA",テーブル1[[#This Row],[Olat]],テーブル1[[#This Row],[出発地施設緯度.世界測地系.]])</f>
        <v>35.389275012217198</v>
      </c>
      <c r="BW839">
        <f>IF(テーブル1[[#This Row],[出発地施設経度.世界測地系.]]="NA",テーブル1[[#This Row],[Olon]],テーブル1[[#This Row],[出発地施設経度.世界測地系.]])</f>
        <v>139.56662700295999</v>
      </c>
      <c r="BX839">
        <f>IF(テーブル1[[#This Row],[到着地施設緯度.世界測地系.]]="NA",テーブル1[[#This Row],[Dlat]],テーブル1[[#This Row],[到着地施設緯度.世界測地系.]])</f>
        <v>35.406038818862697</v>
      </c>
      <c r="BY839">
        <f>IF(テーブル1[[#This Row],[到着地施設経度.世界測地系.]]="NA",テーブル1[[#This Row],[Dlon]],テーブル1[[#This Row],[到着地施設経度.世界測地系.]])</f>
        <v>139.595235455135</v>
      </c>
      <c r="BZ839" t="s">
        <v>84</v>
      </c>
      <c r="CA839" t="s">
        <v>84</v>
      </c>
      <c r="CB839" t="s">
        <v>84</v>
      </c>
      <c r="CC839" t="s">
        <v>84</v>
      </c>
      <c r="CD839">
        <v>35.389275012217198</v>
      </c>
      <c r="CE839">
        <v>139.56662700295999</v>
      </c>
      <c r="CF839">
        <v>35.406038818862697</v>
      </c>
      <c r="CG839">
        <v>139.595235455135</v>
      </c>
    </row>
    <row r="840" spans="2:85" x14ac:dyDescent="0.4">
      <c r="B840">
        <v>209747</v>
      </c>
      <c r="C840" t="s">
        <v>146</v>
      </c>
      <c r="D840">
        <v>100</v>
      </c>
      <c r="E840" t="s">
        <v>101</v>
      </c>
      <c r="F840" s="1">
        <v>39792.394097222219</v>
      </c>
      <c r="G840" s="1">
        <v>39792.406446759262</v>
      </c>
      <c r="H840">
        <v>1067</v>
      </c>
      <c r="I840" t="str">
        <f>テーブル1[[#This Row],[出発地緯度]]&amp;","&amp;テーブル1[[#This Row],[出発地経度]]</f>
        <v>35.3867859087201,139.56835977367</v>
      </c>
      <c r="J840" t="str">
        <f>テーブル1[[#This Row],[到着地緯度]]&amp;","&amp;テーブル1[[#This Row],[到着地経度]]</f>
        <v>35.4082650863637,139.595557425883</v>
      </c>
      <c r="M840" t="s">
        <v>100</v>
      </c>
      <c r="AB840" t="s">
        <v>84</v>
      </c>
      <c r="AD840" t="s">
        <v>84</v>
      </c>
      <c r="AF840" t="s">
        <v>84</v>
      </c>
      <c r="AH840" t="s">
        <v>84</v>
      </c>
      <c r="AJ840" t="s">
        <v>84</v>
      </c>
      <c r="AL840" t="s">
        <v>84</v>
      </c>
      <c r="AN840" t="s">
        <v>84</v>
      </c>
      <c r="AP840" t="s">
        <v>84</v>
      </c>
      <c r="AR840" t="s">
        <v>84</v>
      </c>
      <c r="AT840" t="s">
        <v>84</v>
      </c>
      <c r="AV840" t="s">
        <v>84</v>
      </c>
      <c r="AX840" t="s">
        <v>84</v>
      </c>
      <c r="AZ840" t="s">
        <v>84</v>
      </c>
      <c r="BB840" t="s">
        <v>84</v>
      </c>
      <c r="BD840">
        <v>7775</v>
      </c>
      <c r="BE840" t="s">
        <v>84</v>
      </c>
      <c r="BF840" t="s">
        <v>84</v>
      </c>
      <c r="BH840" t="s">
        <v>84</v>
      </c>
      <c r="BI840" t="s">
        <v>84</v>
      </c>
      <c r="BJ840" t="s">
        <v>84</v>
      </c>
      <c r="BK840" t="s">
        <v>84</v>
      </c>
      <c r="BM840" t="s">
        <v>84</v>
      </c>
      <c r="BN840" t="s">
        <v>84</v>
      </c>
      <c r="BO840" t="s">
        <v>84</v>
      </c>
      <c r="BQ840">
        <v>0</v>
      </c>
      <c r="BR840">
        <v>1</v>
      </c>
      <c r="BS840">
        <v>1</v>
      </c>
      <c r="BT840">
        <v>1</v>
      </c>
      <c r="BU840">
        <v>240</v>
      </c>
      <c r="BV840">
        <f>IF(テーブル1[[#This Row],[出発地施設緯度.世界測地系.]]="NA",テーブル1[[#This Row],[Olat]],テーブル1[[#This Row],[出発地施設緯度.世界測地系.]])</f>
        <v>35.3867859087201</v>
      </c>
      <c r="BW840">
        <f>IF(テーブル1[[#This Row],[出発地施設経度.世界測地系.]]="NA",テーブル1[[#This Row],[Olon]],テーブル1[[#This Row],[出発地施設経度.世界測地系.]])</f>
        <v>139.56835977367001</v>
      </c>
      <c r="BX840">
        <f>IF(テーブル1[[#This Row],[到着地施設緯度.世界測地系.]]="NA",テーブル1[[#This Row],[Dlat]],テーブル1[[#This Row],[到着地施設緯度.世界測地系.]])</f>
        <v>35.408265086363699</v>
      </c>
      <c r="BY840">
        <f>IF(テーブル1[[#This Row],[到着地施設経度.世界測地系.]]="NA",テーブル1[[#This Row],[Dlon]],テーブル1[[#This Row],[到着地施設経度.世界測地系.]])</f>
        <v>139.59555742588299</v>
      </c>
      <c r="BZ840" t="s">
        <v>84</v>
      </c>
      <c r="CA840" t="s">
        <v>84</v>
      </c>
      <c r="CB840" t="s">
        <v>84</v>
      </c>
      <c r="CC840" t="s">
        <v>84</v>
      </c>
      <c r="CD840">
        <v>35.3867859087201</v>
      </c>
      <c r="CE840">
        <v>139.56835977367001</v>
      </c>
      <c r="CF840">
        <v>35.408265086363699</v>
      </c>
      <c r="CG840">
        <v>139.59555742588299</v>
      </c>
    </row>
    <row r="841" spans="2:85" x14ac:dyDescent="0.4">
      <c r="B841">
        <v>211876</v>
      </c>
      <c r="C841" t="s">
        <v>146</v>
      </c>
      <c r="D841">
        <v>100</v>
      </c>
      <c r="E841" t="s">
        <v>101</v>
      </c>
      <c r="F841" s="1">
        <v>39796.372187499997</v>
      </c>
      <c r="G841" s="1">
        <v>39796.38685185185</v>
      </c>
      <c r="H841">
        <v>1267</v>
      </c>
      <c r="I841" t="str">
        <f>テーブル1[[#This Row],[出発地緯度]]&amp;","&amp;テーブル1[[#This Row],[出発地経度]]</f>
        <v>35.3861474930292,139.569277126882</v>
      </c>
      <c r="J841" t="str">
        <f>テーブル1[[#This Row],[到着地緯度]]&amp;","&amp;テーブル1[[#This Row],[到着地経度]]</f>
        <v>35.4083455815946,139.595777303916</v>
      </c>
      <c r="M841" t="s">
        <v>100</v>
      </c>
      <c r="AB841" t="s">
        <v>84</v>
      </c>
      <c r="AD841" t="s">
        <v>84</v>
      </c>
      <c r="AF841" t="s">
        <v>84</v>
      </c>
      <c r="AH841" t="s">
        <v>84</v>
      </c>
      <c r="AJ841" t="s">
        <v>84</v>
      </c>
      <c r="AL841" t="s">
        <v>84</v>
      </c>
      <c r="AN841" t="s">
        <v>84</v>
      </c>
      <c r="AP841" t="s">
        <v>84</v>
      </c>
      <c r="AR841" t="s">
        <v>84</v>
      </c>
      <c r="AT841" t="s">
        <v>84</v>
      </c>
      <c r="AV841" t="s">
        <v>84</v>
      </c>
      <c r="AX841" t="s">
        <v>84</v>
      </c>
      <c r="AZ841" t="s">
        <v>84</v>
      </c>
      <c r="BB841" t="s">
        <v>84</v>
      </c>
      <c r="BD841">
        <v>8897</v>
      </c>
      <c r="BE841" t="s">
        <v>84</v>
      </c>
      <c r="BF841" t="s">
        <v>84</v>
      </c>
      <c r="BH841" t="s">
        <v>84</v>
      </c>
      <c r="BI841" t="s">
        <v>84</v>
      </c>
      <c r="BJ841" t="s">
        <v>84</v>
      </c>
      <c r="BK841" t="s">
        <v>84</v>
      </c>
      <c r="BM841" t="s">
        <v>84</v>
      </c>
      <c r="BN841" t="s">
        <v>84</v>
      </c>
      <c r="BO841" t="s">
        <v>84</v>
      </c>
      <c r="BQ841">
        <v>0</v>
      </c>
      <c r="BR841">
        <v>1</v>
      </c>
      <c r="BS841">
        <v>1</v>
      </c>
      <c r="BT841">
        <v>1</v>
      </c>
      <c r="BU841">
        <v>240</v>
      </c>
      <c r="BV841">
        <f>IF(テーブル1[[#This Row],[出発地施設緯度.世界測地系.]]="NA",テーブル1[[#This Row],[Olat]],テーブル1[[#This Row],[出発地施設緯度.世界測地系.]])</f>
        <v>35.386147493029199</v>
      </c>
      <c r="BW841">
        <f>IF(テーブル1[[#This Row],[出発地施設経度.世界測地系.]]="NA",テーブル1[[#This Row],[Olon]],テーブル1[[#This Row],[出発地施設経度.世界測地系.]])</f>
        <v>139.56927712688201</v>
      </c>
      <c r="BX841">
        <f>IF(テーブル1[[#This Row],[到着地施設緯度.世界測地系.]]="NA",テーブル1[[#This Row],[Dlat]],テーブル1[[#This Row],[到着地施設緯度.世界測地系.]])</f>
        <v>35.408345581594602</v>
      </c>
      <c r="BY841">
        <f>IF(テーブル1[[#This Row],[到着地施設経度.世界測地系.]]="NA",テーブル1[[#This Row],[Dlon]],テーブル1[[#This Row],[到着地施設経度.世界測地系.]])</f>
        <v>139.59577730391601</v>
      </c>
      <c r="BZ841" t="s">
        <v>84</v>
      </c>
      <c r="CA841" t="s">
        <v>84</v>
      </c>
      <c r="CB841" t="s">
        <v>84</v>
      </c>
      <c r="CC841" t="s">
        <v>84</v>
      </c>
      <c r="CD841">
        <v>35.386147493029199</v>
      </c>
      <c r="CE841">
        <v>139.56927712688201</v>
      </c>
      <c r="CF841">
        <v>35.408345581594602</v>
      </c>
      <c r="CG841">
        <v>139.59577730391601</v>
      </c>
    </row>
    <row r="842" spans="2:85" x14ac:dyDescent="0.4">
      <c r="B842">
        <v>212440</v>
      </c>
      <c r="C842" t="s">
        <v>146</v>
      </c>
      <c r="D842">
        <v>100</v>
      </c>
      <c r="E842" t="s">
        <v>101</v>
      </c>
      <c r="F842" s="1">
        <v>39796.768182870372</v>
      </c>
      <c r="G842" s="1">
        <v>39797.409328703703</v>
      </c>
      <c r="H842">
        <v>55395</v>
      </c>
      <c r="I842" t="str">
        <f>テーブル1[[#This Row],[出発地緯度]]&amp;","&amp;テーブル1[[#This Row],[出発地経度]]</f>
        <v>35.4007548106416,139.573858273802</v>
      </c>
      <c r="J842" t="str">
        <f>テーブル1[[#This Row],[到着地緯度]]&amp;","&amp;テーブル1[[#This Row],[到着地経度]]</f>
        <v>35.4090481987584,139.595337408096</v>
      </c>
      <c r="M842" t="s">
        <v>100</v>
      </c>
      <c r="N842" t="s">
        <v>82</v>
      </c>
      <c r="O842" t="s">
        <v>100</v>
      </c>
      <c r="AB842">
        <v>420</v>
      </c>
      <c r="AC842" s="1">
        <v>39796.775324074071</v>
      </c>
      <c r="AD842">
        <v>240</v>
      </c>
      <c r="AE842" s="1">
        <v>39797.393900462965</v>
      </c>
      <c r="AF842" t="s">
        <v>84</v>
      </c>
      <c r="AH842" t="s">
        <v>84</v>
      </c>
      <c r="AJ842" t="s">
        <v>84</v>
      </c>
      <c r="AL842" t="s">
        <v>84</v>
      </c>
      <c r="AN842" t="s">
        <v>84</v>
      </c>
      <c r="AP842" t="s">
        <v>84</v>
      </c>
      <c r="AR842" t="s">
        <v>84</v>
      </c>
      <c r="AT842" t="s">
        <v>84</v>
      </c>
      <c r="AV842" t="s">
        <v>84</v>
      </c>
      <c r="AX842" t="s">
        <v>84</v>
      </c>
      <c r="AZ842" t="s">
        <v>84</v>
      </c>
      <c r="BB842" t="s">
        <v>84</v>
      </c>
      <c r="BD842">
        <v>9174</v>
      </c>
      <c r="BE842" t="s">
        <v>84</v>
      </c>
      <c r="BF842" t="s">
        <v>84</v>
      </c>
      <c r="BH842" t="s">
        <v>84</v>
      </c>
      <c r="BI842" t="s">
        <v>84</v>
      </c>
      <c r="BJ842" t="s">
        <v>84</v>
      </c>
      <c r="BK842" t="s">
        <v>84</v>
      </c>
      <c r="BM842" t="s">
        <v>84</v>
      </c>
      <c r="BN842" t="s">
        <v>84</v>
      </c>
      <c r="BO842" t="s">
        <v>84</v>
      </c>
      <c r="BQ842">
        <v>0</v>
      </c>
      <c r="BR842">
        <v>1</v>
      </c>
      <c r="BS842">
        <v>1</v>
      </c>
      <c r="BT842">
        <v>1</v>
      </c>
      <c r="BU842">
        <v>240</v>
      </c>
      <c r="BV842">
        <f>IF(テーブル1[[#This Row],[出発地施設緯度.世界測地系.]]="NA",テーブル1[[#This Row],[Olat]],テーブル1[[#This Row],[出発地施設緯度.世界測地系.]])</f>
        <v>35.400754810641601</v>
      </c>
      <c r="BW842">
        <f>IF(テーブル1[[#This Row],[出発地施設経度.世界測地系.]]="NA",テーブル1[[#This Row],[Olon]],テーブル1[[#This Row],[出発地施設経度.世界測地系.]])</f>
        <v>139.57385827380199</v>
      </c>
      <c r="BX842">
        <f>IF(テーブル1[[#This Row],[到着地施設緯度.世界測地系.]]="NA",テーブル1[[#This Row],[Dlat]],テーブル1[[#This Row],[到着地施設緯度.世界測地系.]])</f>
        <v>35.409048198758398</v>
      </c>
      <c r="BY842">
        <f>IF(テーブル1[[#This Row],[到着地施設経度.世界測地系.]]="NA",テーブル1[[#This Row],[Dlon]],テーブル1[[#This Row],[到着地施設経度.世界測地系.]])</f>
        <v>139.59533740809599</v>
      </c>
      <c r="BZ842" t="s">
        <v>84</v>
      </c>
      <c r="CA842" t="s">
        <v>84</v>
      </c>
      <c r="CB842" t="s">
        <v>84</v>
      </c>
      <c r="CC842" t="s">
        <v>84</v>
      </c>
      <c r="CD842">
        <v>35.400754810641601</v>
      </c>
      <c r="CE842">
        <v>139.57385827380199</v>
      </c>
      <c r="CF842">
        <v>35.409048198758398</v>
      </c>
      <c r="CG842">
        <v>139.59533740809599</v>
      </c>
    </row>
    <row r="843" spans="2:85" x14ac:dyDescent="0.4">
      <c r="B843">
        <v>223387</v>
      </c>
      <c r="C843" t="s">
        <v>146</v>
      </c>
      <c r="D843">
        <v>100</v>
      </c>
      <c r="E843" t="s">
        <v>101</v>
      </c>
      <c r="F843" s="1">
        <v>39798.394432870373</v>
      </c>
      <c r="G843" s="1">
        <v>39798.406689814816</v>
      </c>
      <c r="H843">
        <v>1059</v>
      </c>
      <c r="I843" t="str">
        <f>テーブル1[[#This Row],[出発地緯度]]&amp;","&amp;テーブル1[[#This Row],[出発地経度]]</f>
        <v>35.3858471336811,139.569765200178</v>
      </c>
      <c r="J843" t="str">
        <f>テーブル1[[#This Row],[到着地緯度]]&amp;","&amp;テーブル1[[#This Row],[到着地経度]]</f>
        <v>35.4084688762769,139.596227860821</v>
      </c>
      <c r="M843" t="s">
        <v>100</v>
      </c>
      <c r="AB843" t="s">
        <v>84</v>
      </c>
      <c r="AD843" t="s">
        <v>84</v>
      </c>
      <c r="AF843" t="s">
        <v>84</v>
      </c>
      <c r="AH843" t="s">
        <v>84</v>
      </c>
      <c r="AJ843" t="s">
        <v>84</v>
      </c>
      <c r="AL843" t="s">
        <v>84</v>
      </c>
      <c r="AN843" t="s">
        <v>84</v>
      </c>
      <c r="AP843" t="s">
        <v>84</v>
      </c>
      <c r="AR843" t="s">
        <v>84</v>
      </c>
      <c r="AT843" t="s">
        <v>84</v>
      </c>
      <c r="AV843" t="s">
        <v>84</v>
      </c>
      <c r="AX843" t="s">
        <v>84</v>
      </c>
      <c r="AZ843" t="s">
        <v>84</v>
      </c>
      <c r="BB843" t="s">
        <v>84</v>
      </c>
      <c r="BD843">
        <v>9427</v>
      </c>
      <c r="BE843" t="s">
        <v>84</v>
      </c>
      <c r="BF843" t="s">
        <v>84</v>
      </c>
      <c r="BH843" t="s">
        <v>84</v>
      </c>
      <c r="BI843" t="s">
        <v>84</v>
      </c>
      <c r="BJ843" t="s">
        <v>84</v>
      </c>
      <c r="BK843" t="s">
        <v>84</v>
      </c>
      <c r="BM843" t="s">
        <v>84</v>
      </c>
      <c r="BN843" t="s">
        <v>84</v>
      </c>
      <c r="BO843" t="s">
        <v>84</v>
      </c>
      <c r="BQ843">
        <v>0</v>
      </c>
      <c r="BR843">
        <v>1</v>
      </c>
      <c r="BS843">
        <v>1</v>
      </c>
      <c r="BT843">
        <v>1</v>
      </c>
      <c r="BU843">
        <v>240</v>
      </c>
      <c r="BV843">
        <f>IF(テーブル1[[#This Row],[出発地施設緯度.世界測地系.]]="NA",テーブル1[[#This Row],[Olat]],テーブル1[[#This Row],[出発地施設緯度.世界測地系.]])</f>
        <v>35.385847133681096</v>
      </c>
      <c r="BW843">
        <f>IF(テーブル1[[#This Row],[出発地施設経度.世界測地系.]]="NA",テーブル1[[#This Row],[Olon]],テーブル1[[#This Row],[出発地施設経度.世界測地系.]])</f>
        <v>139.56976520017801</v>
      </c>
      <c r="BX843">
        <f>IF(テーブル1[[#This Row],[到着地施設緯度.世界測地系.]]="NA",テーブル1[[#This Row],[Dlat]],テーブル1[[#This Row],[到着地施設緯度.世界測地系.]])</f>
        <v>35.408468876276899</v>
      </c>
      <c r="BY843">
        <f>IF(テーブル1[[#This Row],[到着地施設経度.世界測地系.]]="NA",テーブル1[[#This Row],[Dlon]],テーブル1[[#This Row],[到着地施設経度.世界測地系.]])</f>
        <v>139.59622786082099</v>
      </c>
      <c r="BZ843" t="s">
        <v>84</v>
      </c>
      <c r="CA843" t="s">
        <v>84</v>
      </c>
      <c r="CB843" t="s">
        <v>84</v>
      </c>
      <c r="CC843" t="s">
        <v>84</v>
      </c>
      <c r="CD843">
        <v>35.385847133681096</v>
      </c>
      <c r="CE843">
        <v>139.56976520017801</v>
      </c>
      <c r="CF843">
        <v>35.408468876276899</v>
      </c>
      <c r="CG843">
        <v>139.59622786082099</v>
      </c>
    </row>
    <row r="844" spans="2:85" x14ac:dyDescent="0.4">
      <c r="B844">
        <v>223850</v>
      </c>
      <c r="C844" t="s">
        <v>146</v>
      </c>
      <c r="D844">
        <v>100</v>
      </c>
      <c r="E844" t="s">
        <v>101</v>
      </c>
      <c r="F844" s="1">
        <v>39799.39539351852</v>
      </c>
      <c r="G844" s="1">
        <v>39799.409918981481</v>
      </c>
      <c r="H844">
        <v>1255</v>
      </c>
      <c r="I844" t="str">
        <f>テーブル1[[#This Row],[出発地緯度]]&amp;","&amp;テーブル1[[#This Row],[出発地経度]]</f>
        <v>35.3858578421874,139.570317753796</v>
      </c>
      <c r="J844" t="str">
        <f>テーブル1[[#This Row],[到着地緯度]]&amp;","&amp;テーブル1[[#This Row],[到着地経度]]</f>
        <v>35.4088980237219,139.595846972692</v>
      </c>
      <c r="M844" t="s">
        <v>100</v>
      </c>
      <c r="AB844" t="s">
        <v>84</v>
      </c>
      <c r="AD844" t="s">
        <v>84</v>
      </c>
      <c r="AF844" t="s">
        <v>84</v>
      </c>
      <c r="AH844" t="s">
        <v>84</v>
      </c>
      <c r="AJ844" t="s">
        <v>84</v>
      </c>
      <c r="AL844" t="s">
        <v>84</v>
      </c>
      <c r="AN844" t="s">
        <v>84</v>
      </c>
      <c r="AP844" t="s">
        <v>84</v>
      </c>
      <c r="AR844" t="s">
        <v>84</v>
      </c>
      <c r="AT844" t="s">
        <v>84</v>
      </c>
      <c r="AV844" t="s">
        <v>84</v>
      </c>
      <c r="AX844" t="s">
        <v>84</v>
      </c>
      <c r="AZ844" t="s">
        <v>84</v>
      </c>
      <c r="BB844" t="s">
        <v>84</v>
      </c>
      <c r="BD844">
        <v>9684</v>
      </c>
      <c r="BE844" t="s">
        <v>84</v>
      </c>
      <c r="BF844" t="s">
        <v>84</v>
      </c>
      <c r="BH844" t="s">
        <v>84</v>
      </c>
      <c r="BI844" t="s">
        <v>84</v>
      </c>
      <c r="BJ844" t="s">
        <v>84</v>
      </c>
      <c r="BK844" t="s">
        <v>84</v>
      </c>
      <c r="BM844" t="s">
        <v>84</v>
      </c>
      <c r="BN844" t="s">
        <v>84</v>
      </c>
      <c r="BO844" t="s">
        <v>84</v>
      </c>
      <c r="BQ844">
        <v>0</v>
      </c>
      <c r="BR844">
        <v>1</v>
      </c>
      <c r="BS844">
        <v>1</v>
      </c>
      <c r="BT844">
        <v>1</v>
      </c>
      <c r="BU844">
        <v>240</v>
      </c>
      <c r="BV844">
        <f>IF(テーブル1[[#This Row],[出発地施設緯度.世界測地系.]]="NA",テーブル1[[#This Row],[Olat]],テーブル1[[#This Row],[出発地施設緯度.世界測地系.]])</f>
        <v>35.385857842187399</v>
      </c>
      <c r="BW844">
        <f>IF(テーブル1[[#This Row],[出発地施設経度.世界測地系.]]="NA",テーブル1[[#This Row],[Olon]],テーブル1[[#This Row],[出発地施設経度.世界測地系.]])</f>
        <v>139.57031775379599</v>
      </c>
      <c r="BX844">
        <f>IF(テーブル1[[#This Row],[到着地施設緯度.世界測地系.]]="NA",テーブル1[[#This Row],[Dlat]],テーブル1[[#This Row],[到着地施設緯度.世界測地系.]])</f>
        <v>35.408898023721903</v>
      </c>
      <c r="BY844">
        <f>IF(テーブル1[[#This Row],[到着地施設経度.世界測地系.]]="NA",テーブル1[[#This Row],[Dlon]],テーブル1[[#This Row],[到着地施設経度.世界測地系.]])</f>
        <v>139.59584697269199</v>
      </c>
      <c r="BZ844" t="s">
        <v>84</v>
      </c>
      <c r="CA844" t="s">
        <v>84</v>
      </c>
      <c r="CB844" t="s">
        <v>84</v>
      </c>
      <c r="CC844" t="s">
        <v>84</v>
      </c>
      <c r="CD844">
        <v>35.385857842187399</v>
      </c>
      <c r="CE844">
        <v>139.57031775379599</v>
      </c>
      <c r="CF844">
        <v>35.408898023721903</v>
      </c>
      <c r="CG844">
        <v>139.59584697269199</v>
      </c>
    </row>
    <row r="845" spans="2:85" x14ac:dyDescent="0.4">
      <c r="B845">
        <v>224524</v>
      </c>
      <c r="C845" t="s">
        <v>146</v>
      </c>
      <c r="D845">
        <v>100</v>
      </c>
      <c r="E845" t="s">
        <v>101</v>
      </c>
      <c r="F845" s="1">
        <v>39801.394502314812</v>
      </c>
      <c r="G845" s="1">
        <v>39801.40902777778</v>
      </c>
      <c r="H845">
        <v>1255</v>
      </c>
      <c r="I845" t="str">
        <f>テーブル1[[#This Row],[出発地緯度]]&amp;","&amp;テーブル1[[#This Row],[出発地経度]]</f>
        <v>35.3870595657684,139.567576526117</v>
      </c>
      <c r="J845" t="str">
        <f>テーブル1[[#This Row],[到着地緯度]]&amp;","&amp;テーブル1[[#This Row],[到着地経度]]</f>
        <v>35.4073477755765,139.595047710454</v>
      </c>
      <c r="M845" t="s">
        <v>100</v>
      </c>
      <c r="AB845" t="s">
        <v>84</v>
      </c>
      <c r="AD845" t="s">
        <v>84</v>
      </c>
      <c r="AF845" t="s">
        <v>84</v>
      </c>
      <c r="AH845" t="s">
        <v>84</v>
      </c>
      <c r="AJ845" t="s">
        <v>84</v>
      </c>
      <c r="AL845" t="s">
        <v>84</v>
      </c>
      <c r="AN845" t="s">
        <v>84</v>
      </c>
      <c r="AP845" t="s">
        <v>84</v>
      </c>
      <c r="AR845" t="s">
        <v>84</v>
      </c>
      <c r="AT845" t="s">
        <v>84</v>
      </c>
      <c r="AV845" t="s">
        <v>84</v>
      </c>
      <c r="AX845" t="s">
        <v>84</v>
      </c>
      <c r="AZ845" t="s">
        <v>84</v>
      </c>
      <c r="BB845" t="s">
        <v>84</v>
      </c>
      <c r="BD845">
        <v>10219</v>
      </c>
      <c r="BE845" t="s">
        <v>84</v>
      </c>
      <c r="BF845" t="s">
        <v>84</v>
      </c>
      <c r="BH845" t="s">
        <v>84</v>
      </c>
      <c r="BI845" t="s">
        <v>84</v>
      </c>
      <c r="BJ845" t="s">
        <v>84</v>
      </c>
      <c r="BK845" t="s">
        <v>84</v>
      </c>
      <c r="BM845" t="s">
        <v>84</v>
      </c>
      <c r="BN845" t="s">
        <v>84</v>
      </c>
      <c r="BO845" t="s">
        <v>84</v>
      </c>
      <c r="BQ845">
        <v>0</v>
      </c>
      <c r="BR845">
        <v>1</v>
      </c>
      <c r="BS845">
        <v>1</v>
      </c>
      <c r="BT845">
        <v>1</v>
      </c>
      <c r="BU845">
        <v>240</v>
      </c>
      <c r="BV845">
        <f>IF(テーブル1[[#This Row],[出発地施設緯度.世界測地系.]]="NA",テーブル1[[#This Row],[Olat]],テーブル1[[#This Row],[出発地施設緯度.世界測地系.]])</f>
        <v>35.387059565768404</v>
      </c>
      <c r="BW845">
        <f>IF(テーブル1[[#This Row],[出発地施設経度.世界測地系.]]="NA",テーブル1[[#This Row],[Olon]],テーブル1[[#This Row],[出発地施設経度.世界測地系.]])</f>
        <v>139.56757652611699</v>
      </c>
      <c r="BX845">
        <f>IF(テーブル1[[#This Row],[到着地施設緯度.世界測地系.]]="NA",テーブル1[[#This Row],[Dlat]],テーブル1[[#This Row],[到着地施設緯度.世界測地系.]])</f>
        <v>35.407347775576497</v>
      </c>
      <c r="BY845">
        <f>IF(テーブル1[[#This Row],[到着地施設経度.世界測地系.]]="NA",テーブル1[[#This Row],[Dlon]],テーブル1[[#This Row],[到着地施設経度.世界測地系.]])</f>
        <v>139.595047710454</v>
      </c>
      <c r="BZ845" t="s">
        <v>84</v>
      </c>
      <c r="CA845" t="s">
        <v>84</v>
      </c>
      <c r="CB845" t="s">
        <v>84</v>
      </c>
      <c r="CC845" t="s">
        <v>84</v>
      </c>
      <c r="CD845">
        <v>35.387059565768404</v>
      </c>
      <c r="CE845">
        <v>139.56757652611699</v>
      </c>
      <c r="CF845">
        <v>35.407347775576497</v>
      </c>
      <c r="CG845">
        <v>139.595047710454</v>
      </c>
    </row>
    <row r="846" spans="2:85" x14ac:dyDescent="0.4">
      <c r="B846">
        <v>225090</v>
      </c>
      <c r="C846" t="s">
        <v>146</v>
      </c>
      <c r="D846">
        <v>100</v>
      </c>
      <c r="E846" t="s">
        <v>101</v>
      </c>
      <c r="F846" s="1">
        <v>39803.395624999997</v>
      </c>
      <c r="G846" s="1">
        <v>39803.406087962961</v>
      </c>
      <c r="H846">
        <v>904</v>
      </c>
      <c r="I846" t="str">
        <f>テーブル1[[#This Row],[出発地緯度]]&amp;","&amp;テーブル1[[#This Row],[出発地経度]]</f>
        <v>35.3885078684643,139.576599510077</v>
      </c>
      <c r="J846" t="str">
        <f>テーブル1[[#This Row],[到着地緯度]]&amp;","&amp;テーブル1[[#This Row],[到着地経度]]</f>
        <v>35.4088551291536,139.595895270656</v>
      </c>
      <c r="M846" t="s">
        <v>100</v>
      </c>
      <c r="AB846" t="s">
        <v>84</v>
      </c>
      <c r="AD846" t="s">
        <v>84</v>
      </c>
      <c r="AF846" t="s">
        <v>84</v>
      </c>
      <c r="AH846" t="s">
        <v>84</v>
      </c>
      <c r="AJ846" t="s">
        <v>84</v>
      </c>
      <c r="AL846" t="s">
        <v>84</v>
      </c>
      <c r="AN846" t="s">
        <v>84</v>
      </c>
      <c r="AP846" t="s">
        <v>84</v>
      </c>
      <c r="AR846" t="s">
        <v>84</v>
      </c>
      <c r="AT846" t="s">
        <v>84</v>
      </c>
      <c r="AV846" t="s">
        <v>84</v>
      </c>
      <c r="AX846" t="s">
        <v>84</v>
      </c>
      <c r="AZ846" t="s">
        <v>84</v>
      </c>
      <c r="BB846" t="s">
        <v>84</v>
      </c>
      <c r="BD846">
        <v>10712</v>
      </c>
      <c r="BE846" t="s">
        <v>84</v>
      </c>
      <c r="BF846" t="s">
        <v>84</v>
      </c>
      <c r="BH846" t="s">
        <v>84</v>
      </c>
      <c r="BI846" t="s">
        <v>84</v>
      </c>
      <c r="BJ846" t="s">
        <v>84</v>
      </c>
      <c r="BK846" t="s">
        <v>84</v>
      </c>
      <c r="BM846" t="s">
        <v>84</v>
      </c>
      <c r="BN846" t="s">
        <v>84</v>
      </c>
      <c r="BO846" t="s">
        <v>84</v>
      </c>
      <c r="BQ846">
        <v>0</v>
      </c>
      <c r="BR846">
        <v>1</v>
      </c>
      <c r="BS846">
        <v>1</v>
      </c>
      <c r="BT846">
        <v>1</v>
      </c>
      <c r="BU846">
        <v>240</v>
      </c>
      <c r="BV846">
        <f>IF(テーブル1[[#This Row],[出発地施設緯度.世界測地系.]]="NA",テーブル1[[#This Row],[Olat]],テーブル1[[#This Row],[出発地施設緯度.世界測地系.]])</f>
        <v>35.388507868464302</v>
      </c>
      <c r="BW846">
        <f>IF(テーブル1[[#This Row],[出発地施設経度.世界測地系.]]="NA",テーブル1[[#This Row],[Olon]],テーブル1[[#This Row],[出発地施設経度.世界測地系.]])</f>
        <v>139.57659951007699</v>
      </c>
      <c r="BX846">
        <f>IF(テーブル1[[#This Row],[到着地施設緯度.世界測地系.]]="NA",テーブル1[[#This Row],[Dlat]],テーブル1[[#This Row],[到着地施設緯度.世界測地系.]])</f>
        <v>35.408855129153601</v>
      </c>
      <c r="BY846">
        <f>IF(テーブル1[[#This Row],[到着地施設経度.世界測地系.]]="NA",テーブル1[[#This Row],[Dlon]],テーブル1[[#This Row],[到着地施設経度.世界測地系.]])</f>
        <v>139.595895270656</v>
      </c>
      <c r="BZ846" t="s">
        <v>84</v>
      </c>
      <c r="CA846" t="s">
        <v>84</v>
      </c>
      <c r="CB846" t="s">
        <v>84</v>
      </c>
      <c r="CC846" t="s">
        <v>84</v>
      </c>
      <c r="CD846">
        <v>35.388507868464302</v>
      </c>
      <c r="CE846">
        <v>139.57659951007699</v>
      </c>
      <c r="CF846">
        <v>35.408855129153601</v>
      </c>
      <c r="CG846">
        <v>139.595895270656</v>
      </c>
    </row>
    <row r="847" spans="2:85" x14ac:dyDescent="0.4">
      <c r="B847">
        <v>225434</v>
      </c>
      <c r="C847" t="s">
        <v>146</v>
      </c>
      <c r="D847">
        <v>100</v>
      </c>
      <c r="E847" t="s">
        <v>101</v>
      </c>
      <c r="F847" s="1">
        <v>39804.374432870369</v>
      </c>
      <c r="G847" s="1">
        <v>39804.387696759259</v>
      </c>
      <c r="H847">
        <v>1146</v>
      </c>
      <c r="I847" t="str">
        <f>テーブル1[[#This Row],[出発地緯度]]&amp;","&amp;テーブル1[[#This Row],[出発地経度]]</f>
        <v>35.386109920847,139.570639615458</v>
      </c>
      <c r="J847" t="str">
        <f>テーブル1[[#This Row],[到着地緯度]]&amp;","&amp;テーブル1[[#This Row],[到着地経度]]</f>
        <v>35.4085654647283,139.596158162161</v>
      </c>
      <c r="M847" t="s">
        <v>100</v>
      </c>
      <c r="AB847" t="s">
        <v>84</v>
      </c>
      <c r="AD847" t="s">
        <v>84</v>
      </c>
      <c r="AF847" t="s">
        <v>84</v>
      </c>
      <c r="AH847" t="s">
        <v>84</v>
      </c>
      <c r="AJ847" t="s">
        <v>84</v>
      </c>
      <c r="AL847" t="s">
        <v>84</v>
      </c>
      <c r="AN847" t="s">
        <v>84</v>
      </c>
      <c r="AP847" t="s">
        <v>84</v>
      </c>
      <c r="AR847" t="s">
        <v>84</v>
      </c>
      <c r="AT847" t="s">
        <v>84</v>
      </c>
      <c r="AV847" t="s">
        <v>84</v>
      </c>
      <c r="AX847" t="s">
        <v>84</v>
      </c>
      <c r="AZ847" t="s">
        <v>84</v>
      </c>
      <c r="BB847" t="s">
        <v>84</v>
      </c>
      <c r="BD847">
        <v>10989</v>
      </c>
      <c r="BE847" t="s">
        <v>84</v>
      </c>
      <c r="BF847" t="s">
        <v>84</v>
      </c>
      <c r="BH847" t="s">
        <v>84</v>
      </c>
      <c r="BI847" t="s">
        <v>84</v>
      </c>
      <c r="BJ847" t="s">
        <v>84</v>
      </c>
      <c r="BK847" t="s">
        <v>84</v>
      </c>
      <c r="BM847" t="s">
        <v>84</v>
      </c>
      <c r="BN847" t="s">
        <v>84</v>
      </c>
      <c r="BO847" t="s">
        <v>84</v>
      </c>
      <c r="BQ847">
        <v>0</v>
      </c>
      <c r="BR847">
        <v>1</v>
      </c>
      <c r="BS847">
        <v>1</v>
      </c>
      <c r="BT847">
        <v>1</v>
      </c>
      <c r="BU847">
        <v>240</v>
      </c>
      <c r="BV847">
        <f>IF(テーブル1[[#This Row],[出発地施設緯度.世界測地系.]]="NA",テーブル1[[#This Row],[Olat]],テーブル1[[#This Row],[出発地施設緯度.世界測地系.]])</f>
        <v>35.386109920846998</v>
      </c>
      <c r="BW847">
        <f>IF(テーブル1[[#This Row],[出発地施設経度.世界測地系.]]="NA",テーブル1[[#This Row],[Olon]],テーブル1[[#This Row],[出発地施設経度.世界測地系.]])</f>
        <v>139.57063961545799</v>
      </c>
      <c r="BX847">
        <f>IF(テーブル1[[#This Row],[到着地施設緯度.世界測地系.]]="NA",テーブル1[[#This Row],[Dlat]],テーブル1[[#This Row],[到着地施設緯度.世界測地系.]])</f>
        <v>35.408565464728298</v>
      </c>
      <c r="BY847">
        <f>IF(テーブル1[[#This Row],[到着地施設経度.世界測地系.]]="NA",テーブル1[[#This Row],[Dlon]],テーブル1[[#This Row],[到着地施設経度.世界測地系.]])</f>
        <v>139.596158162161</v>
      </c>
      <c r="BZ847" t="s">
        <v>84</v>
      </c>
      <c r="CA847" t="s">
        <v>84</v>
      </c>
      <c r="CB847" t="s">
        <v>84</v>
      </c>
      <c r="CC847" t="s">
        <v>84</v>
      </c>
      <c r="CD847">
        <v>35.386109920846998</v>
      </c>
      <c r="CE847">
        <v>139.57063961545799</v>
      </c>
      <c r="CF847">
        <v>35.408565464728298</v>
      </c>
      <c r="CG847">
        <v>139.596158162161</v>
      </c>
    </row>
    <row r="848" spans="2:85" x14ac:dyDescent="0.4">
      <c r="B848">
        <v>189966</v>
      </c>
      <c r="C848" t="s">
        <v>146</v>
      </c>
      <c r="D848">
        <v>600</v>
      </c>
      <c r="E848" t="s">
        <v>92</v>
      </c>
      <c r="F848" s="1">
        <v>39774.470972222225</v>
      </c>
      <c r="G848" s="1">
        <v>39774.522002314814</v>
      </c>
      <c r="H848">
        <v>4409</v>
      </c>
      <c r="I848" t="str">
        <f>テーブル1[[#This Row],[出発地緯度]]&amp;","&amp;テーブル1[[#This Row],[出発地経度]]</f>
        <v>35.3901762251,139.567158117353</v>
      </c>
      <c r="J848" t="str">
        <f>テーブル1[[#This Row],[到着地緯度]]&amp;","&amp;テーブル1[[#This Row],[到着地経度]]</f>
        <v>35.4549354848818,139.629358469717</v>
      </c>
      <c r="M848" t="s">
        <v>100</v>
      </c>
      <c r="N848" t="s">
        <v>87</v>
      </c>
      <c r="O848" t="s">
        <v>82</v>
      </c>
      <c r="P848" t="s">
        <v>110</v>
      </c>
      <c r="AB848">
        <v>200</v>
      </c>
      <c r="AC848" s="1">
        <v>39774.482453703706</v>
      </c>
      <c r="AD848">
        <v>420</v>
      </c>
      <c r="AE848" s="1">
        <v>39774.501527777778</v>
      </c>
      <c r="AF848">
        <v>410</v>
      </c>
      <c r="AG848" s="1">
        <v>39774.509930555556</v>
      </c>
      <c r="AH848" t="s">
        <v>84</v>
      </c>
      <c r="AJ848" t="s">
        <v>84</v>
      </c>
      <c r="AL848" t="s">
        <v>84</v>
      </c>
      <c r="AN848" t="s">
        <v>84</v>
      </c>
      <c r="AP848" t="s">
        <v>84</v>
      </c>
      <c r="AR848" t="s">
        <v>84</v>
      </c>
      <c r="AT848" t="s">
        <v>84</v>
      </c>
      <c r="AV848" t="s">
        <v>84</v>
      </c>
      <c r="AX848" t="s">
        <v>84</v>
      </c>
      <c r="AZ848" t="s">
        <v>84</v>
      </c>
      <c r="BB848" t="s">
        <v>84</v>
      </c>
      <c r="BD848">
        <v>2510</v>
      </c>
      <c r="BE848" t="s">
        <v>84</v>
      </c>
      <c r="BF848" t="s">
        <v>84</v>
      </c>
      <c r="BH848" t="s">
        <v>84</v>
      </c>
      <c r="BI848" t="s">
        <v>84</v>
      </c>
      <c r="BJ848" t="s">
        <v>84</v>
      </c>
      <c r="BK848" t="s">
        <v>84</v>
      </c>
      <c r="BM848" t="s">
        <v>84</v>
      </c>
      <c r="BN848" t="s">
        <v>84</v>
      </c>
      <c r="BO848" t="s">
        <v>84</v>
      </c>
      <c r="BQ848">
        <v>0</v>
      </c>
      <c r="BR848">
        <v>1</v>
      </c>
      <c r="BS848">
        <v>1</v>
      </c>
      <c r="BT848">
        <v>1</v>
      </c>
      <c r="BU848">
        <v>240</v>
      </c>
      <c r="BV848">
        <f>IF(テーブル1[[#This Row],[出発地施設緯度.世界測地系.]]="NA",テーブル1[[#This Row],[Olat]],テーブル1[[#This Row],[出発地施設緯度.世界測地系.]])</f>
        <v>35.390176225099999</v>
      </c>
      <c r="BW848">
        <f>IF(テーブル1[[#This Row],[出発地施設経度.世界測地系.]]="NA",テーブル1[[#This Row],[Olon]],テーブル1[[#This Row],[出発地施設経度.世界測地系.]])</f>
        <v>139.56715811735299</v>
      </c>
      <c r="BX848">
        <f>IF(テーブル1[[#This Row],[到着地施設緯度.世界測地系.]]="NA",テーブル1[[#This Row],[Dlat]],テーブル1[[#This Row],[到着地施設緯度.世界測地系.]])</f>
        <v>35.454935484881801</v>
      </c>
      <c r="BY848">
        <f>IF(テーブル1[[#This Row],[到着地施設経度.世界測地系.]]="NA",テーブル1[[#This Row],[Dlon]],テーブル1[[#This Row],[到着地施設経度.世界測地系.]])</f>
        <v>139.629358469717</v>
      </c>
      <c r="BZ848" t="s">
        <v>84</v>
      </c>
      <c r="CA848" t="s">
        <v>84</v>
      </c>
      <c r="CB848" t="s">
        <v>84</v>
      </c>
      <c r="CC848" t="s">
        <v>84</v>
      </c>
      <c r="CD848">
        <v>35.390176225099999</v>
      </c>
      <c r="CE848">
        <v>139.56715811735299</v>
      </c>
      <c r="CF848">
        <v>35.454935484881801</v>
      </c>
      <c r="CG848">
        <v>139.629358469717</v>
      </c>
    </row>
    <row r="849" spans="1:85" x14ac:dyDescent="0.4">
      <c r="A849">
        <v>1</v>
      </c>
      <c r="B849">
        <v>191292</v>
      </c>
      <c r="C849" t="s">
        <v>146</v>
      </c>
      <c r="D849">
        <v>600</v>
      </c>
      <c r="E849" t="s">
        <v>92</v>
      </c>
      <c r="F849" s="1">
        <v>39777.459282407406</v>
      </c>
      <c r="G849" s="1">
        <v>39777.476377314815</v>
      </c>
      <c r="H849">
        <v>1477</v>
      </c>
      <c r="I849" t="str">
        <f>テーブル1[[#This Row],[出発地緯度]]&amp;","&amp;テーブル1[[#This Row],[出発地経度]]</f>
        <v>35.6640190223085,139.76109790126</v>
      </c>
      <c r="J849" t="str">
        <f>テーブル1[[#This Row],[到着地緯度]]&amp;","&amp;テーブル1[[#This Row],[到着地経度]]</f>
        <v>35.6631660637066,139.781144775661</v>
      </c>
      <c r="M849" t="s">
        <v>83</v>
      </c>
      <c r="N849" t="s">
        <v>82</v>
      </c>
      <c r="AB849">
        <v>420</v>
      </c>
      <c r="AC849" s="1">
        <v>39777.46607638889</v>
      </c>
      <c r="AD849" t="s">
        <v>84</v>
      </c>
      <c r="AF849" t="s">
        <v>84</v>
      </c>
      <c r="AH849" t="s">
        <v>84</v>
      </c>
      <c r="AJ849" t="s">
        <v>84</v>
      </c>
      <c r="AL849" t="s">
        <v>84</v>
      </c>
      <c r="AN849" t="s">
        <v>84</v>
      </c>
      <c r="AP849" t="s">
        <v>84</v>
      </c>
      <c r="AR849" t="s">
        <v>84</v>
      </c>
      <c r="AT849" t="s">
        <v>84</v>
      </c>
      <c r="AV849" t="s">
        <v>84</v>
      </c>
      <c r="AX849" t="s">
        <v>84</v>
      </c>
      <c r="AZ849" t="s">
        <v>84</v>
      </c>
      <c r="BB849" t="s">
        <v>84</v>
      </c>
      <c r="BD849">
        <v>3357</v>
      </c>
      <c r="BE849" t="s">
        <v>84</v>
      </c>
      <c r="BF849" t="s">
        <v>84</v>
      </c>
      <c r="BH849" t="s">
        <v>84</v>
      </c>
      <c r="BI849" t="s">
        <v>84</v>
      </c>
      <c r="BJ849" t="s">
        <v>84</v>
      </c>
      <c r="BK849" t="s">
        <v>84</v>
      </c>
      <c r="BM849" t="s">
        <v>84</v>
      </c>
      <c r="BN849" t="s">
        <v>84</v>
      </c>
      <c r="BO849" t="s">
        <v>84</v>
      </c>
      <c r="BQ849">
        <v>0</v>
      </c>
      <c r="BR849">
        <v>1</v>
      </c>
      <c r="BS849">
        <v>1</v>
      </c>
      <c r="BT849">
        <v>1</v>
      </c>
      <c r="BU849">
        <v>210</v>
      </c>
      <c r="BV849">
        <f>IF(テーブル1[[#This Row],[出発地施設緯度.世界測地系.]]="NA",テーブル1[[#This Row],[Olat]],テーブル1[[#This Row],[出発地施設緯度.世界測地系.]])</f>
        <v>35.664019022308501</v>
      </c>
      <c r="BW849">
        <f>IF(テーブル1[[#This Row],[出発地施設経度.世界測地系.]]="NA",テーブル1[[#This Row],[Olon]],テーブル1[[#This Row],[出発地施設経度.世界測地系.]])</f>
        <v>139.76109790126</v>
      </c>
      <c r="BX849">
        <f>IF(テーブル1[[#This Row],[到着地施設緯度.世界測地系.]]="NA",テーブル1[[#This Row],[Dlat]],テーブル1[[#This Row],[到着地施設緯度.世界測地系.]])</f>
        <v>35.663166063706598</v>
      </c>
      <c r="BY849">
        <f>IF(テーブル1[[#This Row],[到着地施設経度.世界測地系.]]="NA",テーブル1[[#This Row],[Dlon]],テーブル1[[#This Row],[到着地施設経度.世界測地系.]])</f>
        <v>139.78114477566101</v>
      </c>
      <c r="BZ849" t="s">
        <v>84</v>
      </c>
      <c r="CA849" t="s">
        <v>84</v>
      </c>
      <c r="CB849" t="s">
        <v>84</v>
      </c>
      <c r="CC849" t="s">
        <v>84</v>
      </c>
      <c r="CD849">
        <v>35.664019022308501</v>
      </c>
      <c r="CE849">
        <v>139.76109790126</v>
      </c>
      <c r="CF849">
        <v>35.663166063706598</v>
      </c>
      <c r="CG849">
        <v>139.78114477566101</v>
      </c>
    </row>
    <row r="850" spans="1:85" x14ac:dyDescent="0.4">
      <c r="B850">
        <v>210368</v>
      </c>
      <c r="C850" t="s">
        <v>146</v>
      </c>
      <c r="D850">
        <v>600</v>
      </c>
      <c r="E850" t="s">
        <v>92</v>
      </c>
      <c r="F850" s="1">
        <v>39793.393090277779</v>
      </c>
      <c r="G850" s="1">
        <v>39793.46298611111</v>
      </c>
      <c r="H850">
        <v>6039</v>
      </c>
      <c r="I850" t="str">
        <f>テーブル1[[#This Row],[出発地緯度]]&amp;","&amp;テーブル1[[#This Row],[出発地経度]]</f>
        <v>35.3895754705242,139.566079934558</v>
      </c>
      <c r="J850" t="str">
        <f>テーブル1[[#This Row],[到着地緯度]]&amp;","&amp;テーブル1[[#This Row],[到着地経度]]</f>
        <v>35.5252683353669,139.645006631553</v>
      </c>
      <c r="M850" t="s">
        <v>82</v>
      </c>
      <c r="N850" t="s">
        <v>100</v>
      </c>
      <c r="O850" t="s">
        <v>83</v>
      </c>
      <c r="P850" t="s">
        <v>82</v>
      </c>
      <c r="Q850" t="s">
        <v>100</v>
      </c>
      <c r="AB850">
        <v>240</v>
      </c>
      <c r="AC850" s="1">
        <v>39793.395856481482</v>
      </c>
      <c r="AD850">
        <v>210</v>
      </c>
      <c r="AE850" s="1">
        <v>39793.407384259262</v>
      </c>
      <c r="AF850">
        <v>420</v>
      </c>
      <c r="AG850" s="1">
        <v>39793.429560185185</v>
      </c>
      <c r="AH850">
        <v>240</v>
      </c>
      <c r="AI850" s="1">
        <v>39793.449976851851</v>
      </c>
      <c r="AJ850" t="s">
        <v>84</v>
      </c>
      <c r="AL850" t="s">
        <v>84</v>
      </c>
      <c r="AN850" t="s">
        <v>84</v>
      </c>
      <c r="AP850" t="s">
        <v>84</v>
      </c>
      <c r="AR850" t="s">
        <v>84</v>
      </c>
      <c r="AT850" t="s">
        <v>84</v>
      </c>
      <c r="AV850" t="s">
        <v>84</v>
      </c>
      <c r="AX850" t="s">
        <v>84</v>
      </c>
      <c r="AZ850" t="s">
        <v>84</v>
      </c>
      <c r="BB850" t="s">
        <v>84</v>
      </c>
      <c r="BD850">
        <v>8107</v>
      </c>
      <c r="BE850" t="s">
        <v>84</v>
      </c>
      <c r="BF850" t="s">
        <v>84</v>
      </c>
      <c r="BH850" t="s">
        <v>84</v>
      </c>
      <c r="BI850" t="s">
        <v>84</v>
      </c>
      <c r="BJ850" t="s">
        <v>84</v>
      </c>
      <c r="BK850" t="s">
        <v>84</v>
      </c>
      <c r="BM850" t="s">
        <v>84</v>
      </c>
      <c r="BN850" t="s">
        <v>84</v>
      </c>
      <c r="BO850" t="s">
        <v>84</v>
      </c>
      <c r="BQ850">
        <v>0</v>
      </c>
      <c r="BR850">
        <v>1</v>
      </c>
      <c r="BS850">
        <v>1</v>
      </c>
      <c r="BT850">
        <v>1</v>
      </c>
      <c r="BU850">
        <v>420</v>
      </c>
      <c r="BV850">
        <f>IF(テーブル1[[#This Row],[出発地施設緯度.世界測地系.]]="NA",テーブル1[[#This Row],[Olat]],テーブル1[[#This Row],[出発地施設緯度.世界測地系.]])</f>
        <v>35.3895754705242</v>
      </c>
      <c r="BW850">
        <f>IF(テーブル1[[#This Row],[出発地施設経度.世界測地系.]]="NA",テーブル1[[#This Row],[Olon]],テーブル1[[#This Row],[出発地施設経度.世界測地系.]])</f>
        <v>139.56607993455799</v>
      </c>
      <c r="BX850">
        <f>IF(テーブル1[[#This Row],[到着地施設緯度.世界測地系.]]="NA",テーブル1[[#This Row],[Dlat]],テーブル1[[#This Row],[到着地施設緯度.世界測地系.]])</f>
        <v>35.525268335366903</v>
      </c>
      <c r="BY850">
        <f>IF(テーブル1[[#This Row],[到着地施設経度.世界測地系.]]="NA",テーブル1[[#This Row],[Dlon]],テーブル1[[#This Row],[到着地施設経度.世界測地系.]])</f>
        <v>139.645006631553</v>
      </c>
      <c r="BZ850" t="s">
        <v>84</v>
      </c>
      <c r="CA850" t="s">
        <v>84</v>
      </c>
      <c r="CB850" t="s">
        <v>84</v>
      </c>
      <c r="CC850" t="s">
        <v>84</v>
      </c>
      <c r="CD850">
        <v>35.3895754705242</v>
      </c>
      <c r="CE850">
        <v>139.56607993455799</v>
      </c>
      <c r="CF850">
        <v>35.525268335366903</v>
      </c>
      <c r="CG850">
        <v>139.645006631553</v>
      </c>
    </row>
    <row r="851" spans="1:85" x14ac:dyDescent="0.4">
      <c r="B851">
        <v>210979</v>
      </c>
      <c r="C851" t="s">
        <v>146</v>
      </c>
      <c r="D851">
        <v>600</v>
      </c>
      <c r="E851" t="s">
        <v>92</v>
      </c>
      <c r="F851" s="1">
        <v>39794.512523148151</v>
      </c>
      <c r="G851" s="1">
        <v>39794.552708333336</v>
      </c>
      <c r="H851">
        <v>3472</v>
      </c>
      <c r="I851" t="str">
        <f>テーブル1[[#This Row],[出発地緯度]]&amp;","&amp;テーブル1[[#This Row],[出発地経度]]</f>
        <v>35.3530383531882,139.530277690318</v>
      </c>
      <c r="J851" t="str">
        <f>テーブル1[[#This Row],[到着地緯度]]&amp;","&amp;テーブル1[[#This Row],[到着地経度]]</f>
        <v>35.3486288501309,139.531726073074</v>
      </c>
      <c r="M851" t="s">
        <v>100</v>
      </c>
      <c r="AB851" t="s">
        <v>84</v>
      </c>
      <c r="AD851" t="s">
        <v>84</v>
      </c>
      <c r="AF851" t="s">
        <v>84</v>
      </c>
      <c r="AH851" t="s">
        <v>84</v>
      </c>
      <c r="AJ851" t="s">
        <v>84</v>
      </c>
      <c r="AL851" t="s">
        <v>84</v>
      </c>
      <c r="AN851" t="s">
        <v>84</v>
      </c>
      <c r="AP851" t="s">
        <v>84</v>
      </c>
      <c r="AR851" t="s">
        <v>84</v>
      </c>
      <c r="AT851" t="s">
        <v>84</v>
      </c>
      <c r="AV851" t="s">
        <v>84</v>
      </c>
      <c r="AX851" t="s">
        <v>84</v>
      </c>
      <c r="AZ851" t="s">
        <v>84</v>
      </c>
      <c r="BB851" t="s">
        <v>84</v>
      </c>
      <c r="BD851">
        <v>8412</v>
      </c>
      <c r="BE851" t="s">
        <v>84</v>
      </c>
      <c r="BF851" t="s">
        <v>84</v>
      </c>
      <c r="BH851" t="s">
        <v>84</v>
      </c>
      <c r="BI851" t="s">
        <v>84</v>
      </c>
      <c r="BJ851" t="s">
        <v>84</v>
      </c>
      <c r="BK851" t="s">
        <v>84</v>
      </c>
      <c r="BM851" t="s">
        <v>84</v>
      </c>
      <c r="BN851" t="s">
        <v>84</v>
      </c>
      <c r="BO851" t="s">
        <v>84</v>
      </c>
      <c r="BQ851">
        <v>0</v>
      </c>
      <c r="BR851">
        <v>1</v>
      </c>
      <c r="BS851">
        <v>1</v>
      </c>
      <c r="BT851">
        <v>1</v>
      </c>
      <c r="BU851">
        <v>240</v>
      </c>
      <c r="BV851">
        <f>IF(テーブル1[[#This Row],[出発地施設緯度.世界測地系.]]="NA",テーブル1[[#This Row],[Olat]],テーブル1[[#This Row],[出発地施設緯度.世界測地系.]])</f>
        <v>35.353038353188197</v>
      </c>
      <c r="BW851">
        <f>IF(テーブル1[[#This Row],[出発地施設経度.世界測地系.]]="NA",テーブル1[[#This Row],[Olon]],テーブル1[[#This Row],[出発地施設経度.世界測地系.]])</f>
        <v>139.530277690318</v>
      </c>
      <c r="BX851">
        <f>IF(テーブル1[[#This Row],[到着地施設緯度.世界測地系.]]="NA",テーブル1[[#This Row],[Dlat]],テーブル1[[#This Row],[到着地施設緯度.世界測地系.]])</f>
        <v>35.348628850130901</v>
      </c>
      <c r="BY851">
        <f>IF(テーブル1[[#This Row],[到着地施設経度.世界測地系.]]="NA",テーブル1[[#This Row],[Dlon]],テーブル1[[#This Row],[到着地施設経度.世界測地系.]])</f>
        <v>139.531726073074</v>
      </c>
      <c r="BZ851" t="s">
        <v>84</v>
      </c>
      <c r="CA851" t="s">
        <v>84</v>
      </c>
      <c r="CB851" t="s">
        <v>84</v>
      </c>
      <c r="CC851" t="s">
        <v>84</v>
      </c>
      <c r="CD851">
        <v>35.353038353188197</v>
      </c>
      <c r="CE851">
        <v>139.530277690318</v>
      </c>
      <c r="CF851">
        <v>35.348628850130901</v>
      </c>
      <c r="CG851">
        <v>139.531726073074</v>
      </c>
    </row>
    <row r="852" spans="1:85" x14ac:dyDescent="0.4">
      <c r="A852">
        <v>1</v>
      </c>
      <c r="B852">
        <v>190114</v>
      </c>
      <c r="C852" t="s">
        <v>146</v>
      </c>
      <c r="D852">
        <v>500</v>
      </c>
      <c r="E852" t="s">
        <v>90</v>
      </c>
      <c r="F852" s="1">
        <v>39774.66542824074</v>
      </c>
      <c r="G852" s="1">
        <v>39774.686238425929</v>
      </c>
      <c r="H852">
        <v>1798</v>
      </c>
      <c r="I852" t="str">
        <f>テーブル1[[#This Row],[出発地緯度]]&amp;","&amp;テーブル1[[#This Row],[出発地経度]]</f>
        <v>35.4462880521513,139.637507091168</v>
      </c>
      <c r="J852" t="str">
        <f>テーブル1[[#This Row],[到着地緯度]]&amp;","&amp;テーブル1[[#This Row],[到着地経度]]</f>
        <v>35.3765076230441,139.580665724954</v>
      </c>
      <c r="M852" t="s">
        <v>82</v>
      </c>
      <c r="N852" t="s">
        <v>83</v>
      </c>
      <c r="AB852">
        <v>210</v>
      </c>
      <c r="AC852" s="1">
        <v>39774.672407407408</v>
      </c>
      <c r="AD852" t="s">
        <v>84</v>
      </c>
      <c r="AF852" t="s">
        <v>84</v>
      </c>
      <c r="AH852" t="s">
        <v>84</v>
      </c>
      <c r="AJ852" t="s">
        <v>84</v>
      </c>
      <c r="AL852" t="s">
        <v>84</v>
      </c>
      <c r="AN852" t="s">
        <v>84</v>
      </c>
      <c r="AP852" t="s">
        <v>84</v>
      </c>
      <c r="AR852" t="s">
        <v>84</v>
      </c>
      <c r="AT852" t="s">
        <v>84</v>
      </c>
      <c r="AV852" t="s">
        <v>84</v>
      </c>
      <c r="AX852" t="s">
        <v>84</v>
      </c>
      <c r="AZ852" t="s">
        <v>84</v>
      </c>
      <c r="BB852" t="s">
        <v>84</v>
      </c>
      <c r="BD852">
        <v>2623</v>
      </c>
      <c r="BE852" t="s">
        <v>84</v>
      </c>
      <c r="BF852" t="s">
        <v>84</v>
      </c>
      <c r="BH852" t="s">
        <v>84</v>
      </c>
      <c r="BI852" t="s">
        <v>84</v>
      </c>
      <c r="BJ852" t="s">
        <v>84</v>
      </c>
      <c r="BK852" t="s">
        <v>84</v>
      </c>
      <c r="BM852" t="s">
        <v>84</v>
      </c>
      <c r="BN852" t="s">
        <v>84</v>
      </c>
      <c r="BO852" t="s">
        <v>84</v>
      </c>
      <c r="BQ852">
        <v>0</v>
      </c>
      <c r="BR852">
        <v>1</v>
      </c>
      <c r="BS852">
        <v>1</v>
      </c>
      <c r="BT852">
        <v>1</v>
      </c>
      <c r="BU852">
        <v>420</v>
      </c>
      <c r="BV852">
        <f>IF(テーブル1[[#This Row],[出発地施設緯度.世界測地系.]]="NA",テーブル1[[#This Row],[Olat]],テーブル1[[#This Row],[出発地施設緯度.世界測地系.]])</f>
        <v>35.446288052151303</v>
      </c>
      <c r="BW852">
        <f>IF(テーブル1[[#This Row],[出発地施設経度.世界測地系.]]="NA",テーブル1[[#This Row],[Olon]],テーブル1[[#This Row],[出発地施設経度.世界測地系.]])</f>
        <v>139.637507091168</v>
      </c>
      <c r="BX852">
        <f>IF(テーブル1[[#This Row],[到着地施設緯度.世界測地系.]]="NA",テーブル1[[#This Row],[Dlat]],テーブル1[[#This Row],[到着地施設緯度.世界測地系.]])</f>
        <v>35.376507623044098</v>
      </c>
      <c r="BY852">
        <f>IF(テーブル1[[#This Row],[到着地施設経度.世界測地系.]]="NA",テーブル1[[#This Row],[Dlon]],テーブル1[[#This Row],[到着地施設経度.世界測地系.]])</f>
        <v>139.580665724954</v>
      </c>
      <c r="BZ852" t="s">
        <v>84</v>
      </c>
      <c r="CA852" t="s">
        <v>84</v>
      </c>
      <c r="CB852" t="s">
        <v>84</v>
      </c>
      <c r="CC852" t="s">
        <v>84</v>
      </c>
      <c r="CD852">
        <v>35.446288052151303</v>
      </c>
      <c r="CE852">
        <v>139.637507091168</v>
      </c>
      <c r="CF852">
        <v>35.376507623044098</v>
      </c>
      <c r="CG852">
        <v>139.580665724954</v>
      </c>
    </row>
    <row r="853" spans="1:85" x14ac:dyDescent="0.4">
      <c r="B853">
        <v>190782</v>
      </c>
      <c r="C853" t="s">
        <v>146</v>
      </c>
      <c r="D853">
        <v>500</v>
      </c>
      <c r="E853" t="s">
        <v>90</v>
      </c>
      <c r="F853" s="1">
        <v>39776.47960648148</v>
      </c>
      <c r="G853" s="1">
        <v>39776.490254629629</v>
      </c>
      <c r="H853">
        <v>920</v>
      </c>
      <c r="I853" t="str">
        <f>テーブル1[[#This Row],[出発地緯度]]&amp;","&amp;テーブル1[[#This Row],[出発地経度]]</f>
        <v>35.3899455562386,139.567528297232</v>
      </c>
      <c r="J853" t="str">
        <f>テーブル1[[#This Row],[到着地緯度]]&amp;","&amp;テーブル1[[#This Row],[到着地経度]]</f>
        <v>35.390455184841,139.572286478603</v>
      </c>
      <c r="M853" t="s">
        <v>82</v>
      </c>
      <c r="N853" t="s">
        <v>100</v>
      </c>
      <c r="AB853">
        <v>240</v>
      </c>
      <c r="AC853" s="1">
        <v>39776.482118055559</v>
      </c>
      <c r="AD853" t="s">
        <v>84</v>
      </c>
      <c r="AF853" t="s">
        <v>84</v>
      </c>
      <c r="AH853" t="s">
        <v>84</v>
      </c>
      <c r="AJ853" t="s">
        <v>84</v>
      </c>
      <c r="AL853" t="s">
        <v>84</v>
      </c>
      <c r="AN853" t="s">
        <v>84</v>
      </c>
      <c r="AP853" t="s">
        <v>84</v>
      </c>
      <c r="AR853" t="s">
        <v>84</v>
      </c>
      <c r="AT853" t="s">
        <v>84</v>
      </c>
      <c r="AV853" t="s">
        <v>84</v>
      </c>
      <c r="AX853" t="s">
        <v>84</v>
      </c>
      <c r="AZ853" t="s">
        <v>84</v>
      </c>
      <c r="BB853" t="s">
        <v>84</v>
      </c>
      <c r="BD853">
        <v>3073</v>
      </c>
      <c r="BE853" t="s">
        <v>84</v>
      </c>
      <c r="BF853" t="s">
        <v>84</v>
      </c>
      <c r="BH853" t="s">
        <v>84</v>
      </c>
      <c r="BI853" t="s">
        <v>84</v>
      </c>
      <c r="BJ853" t="s">
        <v>84</v>
      </c>
      <c r="BK853" t="s">
        <v>84</v>
      </c>
      <c r="BM853" t="s">
        <v>84</v>
      </c>
      <c r="BN853" t="s">
        <v>84</v>
      </c>
      <c r="BO853" t="s">
        <v>84</v>
      </c>
      <c r="BQ853">
        <v>0</v>
      </c>
      <c r="BR853">
        <v>1</v>
      </c>
      <c r="BS853">
        <v>1</v>
      </c>
      <c r="BT853">
        <v>1</v>
      </c>
      <c r="BU853">
        <v>420</v>
      </c>
      <c r="BV853">
        <f>IF(テーブル1[[#This Row],[出発地施設緯度.世界測地系.]]="NA",テーブル1[[#This Row],[Olat]],テーブル1[[#This Row],[出発地施設緯度.世界測地系.]])</f>
        <v>35.389945556238601</v>
      </c>
      <c r="BW853">
        <f>IF(テーブル1[[#This Row],[出発地施設経度.世界測地系.]]="NA",テーブル1[[#This Row],[Olon]],テーブル1[[#This Row],[出発地施設経度.世界測地系.]])</f>
        <v>139.567528297232</v>
      </c>
      <c r="BX853">
        <f>IF(テーブル1[[#This Row],[到着地施設緯度.世界測地系.]]="NA",テーブル1[[#This Row],[Dlat]],テーブル1[[#This Row],[到着地施設緯度.世界測地系.]])</f>
        <v>35.390455184841002</v>
      </c>
      <c r="BY853">
        <f>IF(テーブル1[[#This Row],[到着地施設経度.世界測地系.]]="NA",テーブル1[[#This Row],[Dlon]],テーブル1[[#This Row],[到着地施設経度.世界測地系.]])</f>
        <v>139.57228647860299</v>
      </c>
      <c r="BZ853" t="s">
        <v>84</v>
      </c>
      <c r="CA853" t="s">
        <v>84</v>
      </c>
      <c r="CB853" t="s">
        <v>84</v>
      </c>
      <c r="CC853" t="s">
        <v>84</v>
      </c>
      <c r="CD853">
        <v>35.389945556238601</v>
      </c>
      <c r="CE853">
        <v>139.567528297232</v>
      </c>
      <c r="CF853">
        <v>35.390455184841002</v>
      </c>
      <c r="CG853">
        <v>139.57228647860299</v>
      </c>
    </row>
    <row r="854" spans="1:85" x14ac:dyDescent="0.4">
      <c r="A854">
        <v>1</v>
      </c>
      <c r="B854">
        <v>190915</v>
      </c>
      <c r="C854" t="s">
        <v>146</v>
      </c>
      <c r="D854">
        <v>500</v>
      </c>
      <c r="E854" t="s">
        <v>90</v>
      </c>
      <c r="F854" s="1">
        <v>39776.630578703705</v>
      </c>
      <c r="G854" s="1">
        <v>39776.649525462963</v>
      </c>
      <c r="H854">
        <v>1637</v>
      </c>
      <c r="I854" t="str">
        <f>テーブル1[[#This Row],[出発地緯度]]&amp;","&amp;テーブル1[[#This Row],[出発地経度]]</f>
        <v>35.4044455328257,139.551928525102</v>
      </c>
      <c r="J854" t="str">
        <f>テーブル1[[#This Row],[到着地緯度]]&amp;","&amp;テーブル1[[#This Row],[到着地経度]]</f>
        <v>35.4025251357309,139.597585121791</v>
      </c>
      <c r="M854" t="s">
        <v>82</v>
      </c>
      <c r="N854" t="s">
        <v>100</v>
      </c>
      <c r="O854" t="s">
        <v>82</v>
      </c>
      <c r="AB854">
        <v>240</v>
      </c>
      <c r="AC854" s="1">
        <v>39776.632222222222</v>
      </c>
      <c r="AD854">
        <v>420</v>
      </c>
      <c r="AE854" s="1">
        <v>39776.643692129626</v>
      </c>
      <c r="AF854" t="s">
        <v>84</v>
      </c>
      <c r="AH854" t="s">
        <v>84</v>
      </c>
      <c r="AJ854" t="s">
        <v>84</v>
      </c>
      <c r="AL854" t="s">
        <v>84</v>
      </c>
      <c r="AN854" t="s">
        <v>84</v>
      </c>
      <c r="AP854" t="s">
        <v>84</v>
      </c>
      <c r="AR854" t="s">
        <v>84</v>
      </c>
      <c r="AT854" t="s">
        <v>84</v>
      </c>
      <c r="AV854" t="s">
        <v>84</v>
      </c>
      <c r="AX854" t="s">
        <v>84</v>
      </c>
      <c r="AZ854" t="s">
        <v>84</v>
      </c>
      <c r="BB854" t="s">
        <v>84</v>
      </c>
      <c r="BD854">
        <v>3156</v>
      </c>
      <c r="BE854" t="s">
        <v>84</v>
      </c>
      <c r="BF854" t="s">
        <v>84</v>
      </c>
      <c r="BH854" t="s">
        <v>84</v>
      </c>
      <c r="BI854" t="s">
        <v>84</v>
      </c>
      <c r="BJ854" t="s">
        <v>84</v>
      </c>
      <c r="BK854" t="s">
        <v>84</v>
      </c>
      <c r="BM854" t="s">
        <v>84</v>
      </c>
      <c r="BN854" t="s">
        <v>84</v>
      </c>
      <c r="BO854" t="s">
        <v>84</v>
      </c>
      <c r="BQ854">
        <v>0</v>
      </c>
      <c r="BR854">
        <v>1</v>
      </c>
      <c r="BS854">
        <v>1</v>
      </c>
      <c r="BT854">
        <v>1</v>
      </c>
      <c r="BU854">
        <v>420</v>
      </c>
      <c r="BV854">
        <f>IF(テーブル1[[#This Row],[出発地施設緯度.世界測地系.]]="NA",テーブル1[[#This Row],[Olat]],テーブル1[[#This Row],[出発地施設緯度.世界測地系.]])</f>
        <v>35.404445532825697</v>
      </c>
      <c r="BW854">
        <f>IF(テーブル1[[#This Row],[出発地施設経度.世界測地系.]]="NA",テーブル1[[#This Row],[Olon]],テーブル1[[#This Row],[出発地施設経度.世界測地系.]])</f>
        <v>139.551928525102</v>
      </c>
      <c r="BX854">
        <f>IF(テーブル1[[#This Row],[到着地施設緯度.世界測地系.]]="NA",テーブル1[[#This Row],[Dlat]],テーブル1[[#This Row],[到着地施設緯度.世界測地系.]])</f>
        <v>35.402525135730897</v>
      </c>
      <c r="BY854">
        <f>IF(テーブル1[[#This Row],[到着地施設経度.世界測地系.]]="NA",テーブル1[[#This Row],[Dlon]],テーブル1[[#This Row],[到着地施設経度.世界測地系.]])</f>
        <v>139.59758512179101</v>
      </c>
      <c r="BZ854" t="s">
        <v>84</v>
      </c>
      <c r="CA854" t="s">
        <v>84</v>
      </c>
      <c r="CB854" t="s">
        <v>84</v>
      </c>
      <c r="CC854" t="s">
        <v>84</v>
      </c>
      <c r="CD854">
        <v>35.404445532825697</v>
      </c>
      <c r="CE854">
        <v>139.551928525102</v>
      </c>
      <c r="CF854">
        <v>35.402525135730897</v>
      </c>
      <c r="CG854">
        <v>139.59758512179101</v>
      </c>
    </row>
    <row r="855" spans="1:85" x14ac:dyDescent="0.4">
      <c r="B855">
        <v>190978</v>
      </c>
      <c r="C855" t="s">
        <v>146</v>
      </c>
      <c r="D855">
        <v>500</v>
      </c>
      <c r="E855" t="s">
        <v>90</v>
      </c>
      <c r="F855" s="1">
        <v>39776.712106481478</v>
      </c>
      <c r="G855" s="1">
        <v>39776.735949074071</v>
      </c>
      <c r="H855">
        <v>2060</v>
      </c>
      <c r="I855" t="str">
        <f>テーブル1[[#This Row],[出発地緯度]]&amp;","&amp;テーブル1[[#This Row],[出発地経度]]</f>
        <v>35.4068059638547,139.57960891758</v>
      </c>
      <c r="J855" t="str">
        <f>テーブル1[[#This Row],[到着地緯度]]&amp;","&amp;テーブル1[[#This Row],[到着地経度]]</f>
        <v>35.4005992779906,139.5710366153</v>
      </c>
      <c r="M855" t="s">
        <v>82</v>
      </c>
      <c r="N855" t="s">
        <v>100</v>
      </c>
      <c r="AB855">
        <v>240</v>
      </c>
      <c r="AC855" s="1">
        <v>39776.718518518515</v>
      </c>
      <c r="AD855" t="s">
        <v>84</v>
      </c>
      <c r="AF855" t="s">
        <v>84</v>
      </c>
      <c r="AH855" t="s">
        <v>84</v>
      </c>
      <c r="AJ855" t="s">
        <v>84</v>
      </c>
      <c r="AL855" t="s">
        <v>84</v>
      </c>
      <c r="AN855" t="s">
        <v>84</v>
      </c>
      <c r="AP855" t="s">
        <v>84</v>
      </c>
      <c r="AR855" t="s">
        <v>84</v>
      </c>
      <c r="AT855" t="s">
        <v>84</v>
      </c>
      <c r="AV855" t="s">
        <v>84</v>
      </c>
      <c r="AX855" t="s">
        <v>84</v>
      </c>
      <c r="AZ855" t="s">
        <v>84</v>
      </c>
      <c r="BB855" t="s">
        <v>84</v>
      </c>
      <c r="BD855">
        <v>3199</v>
      </c>
      <c r="BE855" t="s">
        <v>84</v>
      </c>
      <c r="BF855" t="s">
        <v>84</v>
      </c>
      <c r="BH855" t="s">
        <v>84</v>
      </c>
      <c r="BI855" t="s">
        <v>84</v>
      </c>
      <c r="BJ855" t="s">
        <v>84</v>
      </c>
      <c r="BK855" t="s">
        <v>84</v>
      </c>
      <c r="BM855" t="s">
        <v>84</v>
      </c>
      <c r="BN855" t="s">
        <v>84</v>
      </c>
      <c r="BO855" t="s">
        <v>84</v>
      </c>
      <c r="BQ855">
        <v>0</v>
      </c>
      <c r="BR855">
        <v>1</v>
      </c>
      <c r="BS855">
        <v>1</v>
      </c>
      <c r="BT855">
        <v>1</v>
      </c>
      <c r="BU855">
        <v>420</v>
      </c>
      <c r="BV855">
        <f>IF(テーブル1[[#This Row],[出発地施設緯度.世界測地系.]]="NA",テーブル1[[#This Row],[Olat]],テーブル1[[#This Row],[出発地施設緯度.世界測地系.]])</f>
        <v>35.406805963854701</v>
      </c>
      <c r="BW855">
        <f>IF(テーブル1[[#This Row],[出発地施設経度.世界測地系.]]="NA",テーブル1[[#This Row],[Olon]],テーブル1[[#This Row],[出発地施設経度.世界測地系.]])</f>
        <v>139.57960891758</v>
      </c>
      <c r="BX855">
        <f>IF(テーブル1[[#This Row],[到着地施設緯度.世界測地系.]]="NA",テーブル1[[#This Row],[Dlat]],テーブル1[[#This Row],[到着地施設緯度.世界測地系.]])</f>
        <v>35.400599277990601</v>
      </c>
      <c r="BY855">
        <f>IF(テーブル1[[#This Row],[到着地施設経度.世界測地系.]]="NA",テーブル1[[#This Row],[Dlon]],テーブル1[[#This Row],[到着地施設経度.世界測地系.]])</f>
        <v>139.57103661529999</v>
      </c>
      <c r="BZ855" t="s">
        <v>84</v>
      </c>
      <c r="CA855" t="s">
        <v>84</v>
      </c>
      <c r="CB855" t="s">
        <v>84</v>
      </c>
      <c r="CC855" t="s">
        <v>84</v>
      </c>
      <c r="CD855">
        <v>35.406805963854701</v>
      </c>
      <c r="CE855">
        <v>139.57960891758</v>
      </c>
      <c r="CF855">
        <v>35.400599277990601</v>
      </c>
      <c r="CG855">
        <v>139.57103661529999</v>
      </c>
    </row>
    <row r="856" spans="1:85" x14ac:dyDescent="0.4">
      <c r="B856">
        <v>191931</v>
      </c>
      <c r="C856" t="s">
        <v>146</v>
      </c>
      <c r="D856">
        <v>500</v>
      </c>
      <c r="E856" t="s">
        <v>90</v>
      </c>
      <c r="F856" s="1">
        <v>39778.698206018518</v>
      </c>
      <c r="G856" s="1">
        <v>39778.728171296294</v>
      </c>
      <c r="H856">
        <v>2589</v>
      </c>
      <c r="I856" t="str">
        <f>テーブル1[[#This Row],[出発地緯度]]&amp;","&amp;テーブル1[[#This Row],[出発地経度]]</f>
        <v>35.4076856270701,139.594339553709</v>
      </c>
      <c r="J856" t="str">
        <f>テーブル1[[#This Row],[到着地緯度]]&amp;","&amp;テーブル1[[#This Row],[到着地経度]]</f>
        <v>35.3896557952503,139.579437321541</v>
      </c>
      <c r="M856" t="s">
        <v>82</v>
      </c>
      <c r="N856" t="s">
        <v>100</v>
      </c>
      <c r="AB856">
        <v>240</v>
      </c>
      <c r="AC856" s="1">
        <v>39778.717314814814</v>
      </c>
      <c r="AD856" t="s">
        <v>84</v>
      </c>
      <c r="AF856" t="s">
        <v>84</v>
      </c>
      <c r="AH856" t="s">
        <v>84</v>
      </c>
      <c r="AJ856" t="s">
        <v>84</v>
      </c>
      <c r="AL856" t="s">
        <v>84</v>
      </c>
      <c r="AN856" t="s">
        <v>84</v>
      </c>
      <c r="AP856" t="s">
        <v>84</v>
      </c>
      <c r="AR856" t="s">
        <v>84</v>
      </c>
      <c r="AT856" t="s">
        <v>84</v>
      </c>
      <c r="AV856" t="s">
        <v>84</v>
      </c>
      <c r="AX856" t="s">
        <v>84</v>
      </c>
      <c r="AZ856" t="s">
        <v>84</v>
      </c>
      <c r="BB856" t="s">
        <v>84</v>
      </c>
      <c r="BD856">
        <v>3702</v>
      </c>
      <c r="BE856" t="s">
        <v>84</v>
      </c>
      <c r="BF856" t="s">
        <v>84</v>
      </c>
      <c r="BH856" t="s">
        <v>84</v>
      </c>
      <c r="BI856" t="s">
        <v>84</v>
      </c>
      <c r="BJ856" t="s">
        <v>84</v>
      </c>
      <c r="BK856" t="s">
        <v>84</v>
      </c>
      <c r="BM856" t="s">
        <v>84</v>
      </c>
      <c r="BN856" t="s">
        <v>84</v>
      </c>
      <c r="BO856" t="s">
        <v>84</v>
      </c>
      <c r="BQ856">
        <v>0</v>
      </c>
      <c r="BR856">
        <v>1</v>
      </c>
      <c r="BS856">
        <v>1</v>
      </c>
      <c r="BT856">
        <v>1</v>
      </c>
      <c r="BU856">
        <v>420</v>
      </c>
      <c r="BV856">
        <f>IF(テーブル1[[#This Row],[出発地施設緯度.世界測地系.]]="NA",テーブル1[[#This Row],[Olat]],テーブル1[[#This Row],[出発地施設緯度.世界測地系.]])</f>
        <v>35.407685627070101</v>
      </c>
      <c r="BW856">
        <f>IF(テーブル1[[#This Row],[出発地施設経度.世界測地系.]]="NA",テーブル1[[#This Row],[Olon]],テーブル1[[#This Row],[出発地施設経度.世界測地系.]])</f>
        <v>139.59433955370901</v>
      </c>
      <c r="BX856">
        <f>IF(テーブル1[[#This Row],[到着地施設緯度.世界測地系.]]="NA",テーブル1[[#This Row],[Dlat]],テーブル1[[#This Row],[到着地施設緯度.世界測地系.]])</f>
        <v>35.389655795250299</v>
      </c>
      <c r="BY856">
        <f>IF(テーブル1[[#This Row],[到着地施設経度.世界測地系.]]="NA",テーブル1[[#This Row],[Dlon]],テーブル1[[#This Row],[到着地施設経度.世界測地系.]])</f>
        <v>139.57943732154101</v>
      </c>
      <c r="BZ856" t="s">
        <v>84</v>
      </c>
      <c r="CA856" t="s">
        <v>84</v>
      </c>
      <c r="CB856" t="s">
        <v>84</v>
      </c>
      <c r="CC856" t="s">
        <v>84</v>
      </c>
      <c r="CD856">
        <v>35.407685627070101</v>
      </c>
      <c r="CE856">
        <v>139.59433955370901</v>
      </c>
      <c r="CF856">
        <v>35.389655795250299</v>
      </c>
      <c r="CG856">
        <v>139.57943732154101</v>
      </c>
    </row>
    <row r="857" spans="1:85" x14ac:dyDescent="0.4">
      <c r="B857">
        <v>192063</v>
      </c>
      <c r="C857" t="s">
        <v>146</v>
      </c>
      <c r="D857">
        <v>500</v>
      </c>
      <c r="E857" t="s">
        <v>90</v>
      </c>
      <c r="F857" s="1">
        <v>39778.868842592594</v>
      </c>
      <c r="G857" s="1">
        <v>39778.876157407409</v>
      </c>
      <c r="H857">
        <v>632</v>
      </c>
      <c r="I857" t="str">
        <f>テーブル1[[#This Row],[出発地緯度]]&amp;","&amp;テーブル1[[#This Row],[出発地経度]]</f>
        <v>35.3895593106688,139.568279252651</v>
      </c>
      <c r="J857" t="str">
        <f>テーブル1[[#This Row],[到着地緯度]]&amp;","&amp;テーブル1[[#This Row],[到着地経度]]</f>
        <v>35.4011947251715,139.571658936198</v>
      </c>
      <c r="M857" t="s">
        <v>82</v>
      </c>
      <c r="N857" t="s">
        <v>100</v>
      </c>
      <c r="AB857">
        <v>240</v>
      </c>
      <c r="AC857" s="1">
        <v>39778.872465277775</v>
      </c>
      <c r="AD857" t="s">
        <v>84</v>
      </c>
      <c r="AF857" t="s">
        <v>84</v>
      </c>
      <c r="AH857" t="s">
        <v>84</v>
      </c>
      <c r="AJ857" t="s">
        <v>84</v>
      </c>
      <c r="AL857" t="s">
        <v>84</v>
      </c>
      <c r="AN857" t="s">
        <v>84</v>
      </c>
      <c r="AP857" t="s">
        <v>84</v>
      </c>
      <c r="AR857" t="s">
        <v>84</v>
      </c>
      <c r="AT857" t="s">
        <v>84</v>
      </c>
      <c r="AV857" t="s">
        <v>84</v>
      </c>
      <c r="AX857" t="s">
        <v>84</v>
      </c>
      <c r="AZ857" t="s">
        <v>84</v>
      </c>
      <c r="BB857" t="s">
        <v>84</v>
      </c>
      <c r="BD857">
        <v>3783</v>
      </c>
      <c r="BE857" t="s">
        <v>84</v>
      </c>
      <c r="BF857" t="s">
        <v>84</v>
      </c>
      <c r="BH857" t="s">
        <v>84</v>
      </c>
      <c r="BI857" t="s">
        <v>84</v>
      </c>
      <c r="BJ857" t="s">
        <v>84</v>
      </c>
      <c r="BK857" t="s">
        <v>84</v>
      </c>
      <c r="BM857" t="s">
        <v>84</v>
      </c>
      <c r="BN857" t="s">
        <v>84</v>
      </c>
      <c r="BO857" t="s">
        <v>84</v>
      </c>
      <c r="BQ857">
        <v>0</v>
      </c>
      <c r="BR857">
        <v>1</v>
      </c>
      <c r="BS857">
        <v>1</v>
      </c>
      <c r="BT857">
        <v>1</v>
      </c>
      <c r="BU857">
        <v>420</v>
      </c>
      <c r="BV857">
        <f>IF(テーブル1[[#This Row],[出発地施設緯度.世界測地系.]]="NA",テーブル1[[#This Row],[Olat]],テーブル1[[#This Row],[出発地施設緯度.世界測地系.]])</f>
        <v>35.389559310668801</v>
      </c>
      <c r="BW857">
        <f>IF(テーブル1[[#This Row],[出発地施設経度.世界測地系.]]="NA",テーブル1[[#This Row],[Olon]],テーブル1[[#This Row],[出発地施設経度.世界測地系.]])</f>
        <v>139.568279252651</v>
      </c>
      <c r="BX857">
        <f>IF(テーブル1[[#This Row],[到着地施設緯度.世界測地系.]]="NA",テーブル1[[#This Row],[Dlat]],テーブル1[[#This Row],[到着地施設緯度.世界測地系.]])</f>
        <v>35.4011947251715</v>
      </c>
      <c r="BY857">
        <f>IF(テーブル1[[#This Row],[到着地施設経度.世界測地系.]]="NA",テーブル1[[#This Row],[Dlon]],テーブル1[[#This Row],[到着地施設経度.世界測地系.]])</f>
        <v>139.57165893619799</v>
      </c>
      <c r="BZ857" t="s">
        <v>84</v>
      </c>
      <c r="CA857" t="s">
        <v>84</v>
      </c>
      <c r="CB857" t="s">
        <v>84</v>
      </c>
      <c r="CC857" t="s">
        <v>84</v>
      </c>
      <c r="CD857">
        <v>35.389559310668801</v>
      </c>
      <c r="CE857">
        <v>139.568279252651</v>
      </c>
      <c r="CF857">
        <v>35.4011947251715</v>
      </c>
      <c r="CG857">
        <v>139.57165893619799</v>
      </c>
    </row>
    <row r="858" spans="1:85" x14ac:dyDescent="0.4">
      <c r="B858">
        <v>192379</v>
      </c>
      <c r="C858" t="s">
        <v>146</v>
      </c>
      <c r="D858">
        <v>500</v>
      </c>
      <c r="E858" t="s">
        <v>90</v>
      </c>
      <c r="F858" s="1">
        <v>39779.504953703705</v>
      </c>
      <c r="G858" s="1">
        <v>39779.530335648145</v>
      </c>
      <c r="H858">
        <v>2193</v>
      </c>
      <c r="I858" t="str">
        <f>テーブル1[[#This Row],[出発地緯度]]&amp;","&amp;テーブル1[[#This Row],[出発地経度]]</f>
        <v>35.3542989622654,139.515616749849</v>
      </c>
      <c r="J858" t="str">
        <f>テーブル1[[#This Row],[到着地緯度]]&amp;","&amp;テーブル1[[#This Row],[到着地経度]]</f>
        <v>35.3536069136459,139.531495463002</v>
      </c>
      <c r="M858" t="s">
        <v>100</v>
      </c>
      <c r="N858" t="s">
        <v>82</v>
      </c>
      <c r="AB858">
        <v>420</v>
      </c>
      <c r="AC858" s="1">
        <v>39779.513356481482</v>
      </c>
      <c r="AD858" t="s">
        <v>84</v>
      </c>
      <c r="AF858" t="s">
        <v>84</v>
      </c>
      <c r="AH858" t="s">
        <v>84</v>
      </c>
      <c r="AJ858" t="s">
        <v>84</v>
      </c>
      <c r="AL858" t="s">
        <v>84</v>
      </c>
      <c r="AN858" t="s">
        <v>84</v>
      </c>
      <c r="AP858" t="s">
        <v>84</v>
      </c>
      <c r="AR858" t="s">
        <v>84</v>
      </c>
      <c r="AT858" t="s">
        <v>84</v>
      </c>
      <c r="AV858" t="s">
        <v>84</v>
      </c>
      <c r="AX858" t="s">
        <v>84</v>
      </c>
      <c r="AZ858" t="s">
        <v>84</v>
      </c>
      <c r="BB858" t="s">
        <v>84</v>
      </c>
      <c r="BD858">
        <v>3940</v>
      </c>
      <c r="BE858" t="s">
        <v>84</v>
      </c>
      <c r="BF858" t="s">
        <v>84</v>
      </c>
      <c r="BH858" t="s">
        <v>84</v>
      </c>
      <c r="BI858" t="s">
        <v>84</v>
      </c>
      <c r="BJ858" t="s">
        <v>84</v>
      </c>
      <c r="BK858" t="s">
        <v>84</v>
      </c>
      <c r="BM858" t="s">
        <v>84</v>
      </c>
      <c r="BN858" t="s">
        <v>84</v>
      </c>
      <c r="BO858" t="s">
        <v>84</v>
      </c>
      <c r="BQ858">
        <v>0</v>
      </c>
      <c r="BR858">
        <v>1</v>
      </c>
      <c r="BS858">
        <v>1</v>
      </c>
      <c r="BT858">
        <v>1</v>
      </c>
      <c r="BU858">
        <v>240</v>
      </c>
      <c r="BV858">
        <f>IF(テーブル1[[#This Row],[出発地施設緯度.世界測地系.]]="NA",テーブル1[[#This Row],[Olat]],テーブル1[[#This Row],[出発地施設緯度.世界測地系.]])</f>
        <v>35.354298962265403</v>
      </c>
      <c r="BW858">
        <f>IF(テーブル1[[#This Row],[出発地施設経度.世界測地系.]]="NA",テーブル1[[#This Row],[Olon]],テーブル1[[#This Row],[出発地施設経度.世界測地系.]])</f>
        <v>139.51561674984899</v>
      </c>
      <c r="BX858">
        <f>IF(テーブル1[[#This Row],[到着地施設緯度.世界測地系.]]="NA",テーブル1[[#This Row],[Dlat]],テーブル1[[#This Row],[到着地施設緯度.世界測地系.]])</f>
        <v>35.353606913645898</v>
      </c>
      <c r="BY858">
        <f>IF(テーブル1[[#This Row],[到着地施設経度.世界測地系.]]="NA",テーブル1[[#This Row],[Dlon]],テーブル1[[#This Row],[到着地施設経度.世界測地系.]])</f>
        <v>139.53149546300199</v>
      </c>
      <c r="BZ858" t="s">
        <v>84</v>
      </c>
      <c r="CA858" t="s">
        <v>84</v>
      </c>
      <c r="CB858" t="s">
        <v>84</v>
      </c>
      <c r="CC858" t="s">
        <v>84</v>
      </c>
      <c r="CD858">
        <v>35.354298962265403</v>
      </c>
      <c r="CE858">
        <v>139.51561674984899</v>
      </c>
      <c r="CF858">
        <v>35.353606913645898</v>
      </c>
      <c r="CG858">
        <v>139.53149546300199</v>
      </c>
    </row>
    <row r="859" spans="1:85" x14ac:dyDescent="0.4">
      <c r="B859">
        <v>192484</v>
      </c>
      <c r="C859" t="s">
        <v>146</v>
      </c>
      <c r="D859">
        <v>500</v>
      </c>
      <c r="E859" t="s">
        <v>90</v>
      </c>
      <c r="F859" s="1">
        <v>39779.635335648149</v>
      </c>
      <c r="G859" s="1">
        <v>39779.644097222219</v>
      </c>
      <c r="H859">
        <v>757</v>
      </c>
      <c r="I859" t="str">
        <f>テーブル1[[#This Row],[出発地緯度]]&amp;","&amp;テーブル1[[#This Row],[出発地経度]]</f>
        <v>35.3538053970076,139.531758332032</v>
      </c>
      <c r="J859" t="str">
        <f>テーブル1[[#This Row],[到着地緯度]]&amp;","&amp;テーブル1[[#This Row],[到着地経度]]</f>
        <v>35.3770065223626,139.577956726961</v>
      </c>
      <c r="M859" t="s">
        <v>83</v>
      </c>
      <c r="AB859" t="s">
        <v>84</v>
      </c>
      <c r="AD859" t="s">
        <v>84</v>
      </c>
      <c r="AF859" t="s">
        <v>84</v>
      </c>
      <c r="AH859" t="s">
        <v>84</v>
      </c>
      <c r="AJ859" t="s">
        <v>84</v>
      </c>
      <c r="AL859" t="s">
        <v>84</v>
      </c>
      <c r="AN859" t="s">
        <v>84</v>
      </c>
      <c r="AP859" t="s">
        <v>84</v>
      </c>
      <c r="AR859" t="s">
        <v>84</v>
      </c>
      <c r="AT859" t="s">
        <v>84</v>
      </c>
      <c r="AV859" t="s">
        <v>84</v>
      </c>
      <c r="AX859" t="s">
        <v>84</v>
      </c>
      <c r="AZ859" t="s">
        <v>84</v>
      </c>
      <c r="BB859" t="s">
        <v>84</v>
      </c>
      <c r="BD859">
        <v>3987</v>
      </c>
      <c r="BE859" t="s">
        <v>84</v>
      </c>
      <c r="BF859" t="s">
        <v>84</v>
      </c>
      <c r="BH859" t="s">
        <v>84</v>
      </c>
      <c r="BI859" t="s">
        <v>84</v>
      </c>
      <c r="BJ859" t="s">
        <v>84</v>
      </c>
      <c r="BK859" t="s">
        <v>84</v>
      </c>
      <c r="BM859" t="s">
        <v>84</v>
      </c>
      <c r="BN859" t="s">
        <v>84</v>
      </c>
      <c r="BO859" t="s">
        <v>84</v>
      </c>
      <c r="BQ859">
        <v>0</v>
      </c>
      <c r="BR859">
        <v>1</v>
      </c>
      <c r="BS859">
        <v>1</v>
      </c>
      <c r="BT859">
        <v>1</v>
      </c>
      <c r="BU859">
        <v>210</v>
      </c>
      <c r="BV859">
        <f>IF(テーブル1[[#This Row],[出発地施設緯度.世界測地系.]]="NA",テーブル1[[#This Row],[Olat]],テーブル1[[#This Row],[出発地施設緯度.世界測地系.]])</f>
        <v>35.353805397007598</v>
      </c>
      <c r="BW859">
        <f>IF(テーブル1[[#This Row],[出発地施設経度.世界測地系.]]="NA",テーブル1[[#This Row],[Olon]],テーブル1[[#This Row],[出発地施設経度.世界測地系.]])</f>
        <v>139.53175833203201</v>
      </c>
      <c r="BX859">
        <f>IF(テーブル1[[#This Row],[到着地施設緯度.世界測地系.]]="NA",テーブル1[[#This Row],[Dlat]],テーブル1[[#This Row],[到着地施設緯度.世界測地系.]])</f>
        <v>35.377006522362599</v>
      </c>
      <c r="BY859">
        <f>IF(テーブル1[[#This Row],[到着地施設経度.世界測地系.]]="NA",テーブル1[[#This Row],[Dlon]],テーブル1[[#This Row],[到着地施設経度.世界測地系.]])</f>
        <v>139.57795672696099</v>
      </c>
      <c r="BZ859" t="s">
        <v>84</v>
      </c>
      <c r="CA859" t="s">
        <v>84</v>
      </c>
      <c r="CB859" t="s">
        <v>84</v>
      </c>
      <c r="CC859" t="s">
        <v>84</v>
      </c>
      <c r="CD859">
        <v>35.353805397007598</v>
      </c>
      <c r="CE859">
        <v>139.53175833203201</v>
      </c>
      <c r="CF859">
        <v>35.377006522362599</v>
      </c>
      <c r="CG859">
        <v>139.57795672696099</v>
      </c>
    </row>
    <row r="860" spans="1:85" x14ac:dyDescent="0.4">
      <c r="B860">
        <v>195304</v>
      </c>
      <c r="C860" t="s">
        <v>146</v>
      </c>
      <c r="D860">
        <v>500</v>
      </c>
      <c r="E860" t="s">
        <v>90</v>
      </c>
      <c r="F860" s="1">
        <v>39784.714432870373</v>
      </c>
      <c r="G860" s="1">
        <v>39784.745393518519</v>
      </c>
      <c r="H860">
        <v>2675</v>
      </c>
      <c r="I860" t="str">
        <f>テーブル1[[#This Row],[出発地緯度]]&amp;","&amp;テーブル1[[#This Row],[出発地経度]]</f>
        <v>35.4086190668668,139.596608822266</v>
      </c>
      <c r="J860" t="str">
        <f>テーブル1[[#This Row],[到着地緯度]]&amp;","&amp;テーブル1[[#This Row],[到着地経度]]</f>
        <v>35.400947937606,139.570859613945</v>
      </c>
      <c r="M860" t="s">
        <v>82</v>
      </c>
      <c r="N860" t="s">
        <v>100</v>
      </c>
      <c r="O860" t="s">
        <v>82</v>
      </c>
      <c r="P860" t="s">
        <v>100</v>
      </c>
      <c r="AB860">
        <v>240</v>
      </c>
      <c r="AC860" s="1">
        <v>39784.721412037034</v>
      </c>
      <c r="AD860">
        <v>420</v>
      </c>
      <c r="AE860" s="1">
        <v>39784.733368055553</v>
      </c>
      <c r="AF860">
        <v>240</v>
      </c>
      <c r="AG860" s="1">
        <v>39784.739386574074</v>
      </c>
      <c r="AH860" t="s">
        <v>84</v>
      </c>
      <c r="AJ860" t="s">
        <v>84</v>
      </c>
      <c r="AL860" t="s">
        <v>84</v>
      </c>
      <c r="AN860" t="s">
        <v>84</v>
      </c>
      <c r="AP860" t="s">
        <v>84</v>
      </c>
      <c r="AR860" t="s">
        <v>84</v>
      </c>
      <c r="AT860" t="s">
        <v>84</v>
      </c>
      <c r="AV860" t="s">
        <v>84</v>
      </c>
      <c r="AX860" t="s">
        <v>84</v>
      </c>
      <c r="AZ860" t="s">
        <v>84</v>
      </c>
      <c r="BB860" t="s">
        <v>84</v>
      </c>
      <c r="BD860">
        <v>5499</v>
      </c>
      <c r="BE860" t="s">
        <v>84</v>
      </c>
      <c r="BF860" t="s">
        <v>84</v>
      </c>
      <c r="BH860" t="s">
        <v>84</v>
      </c>
      <c r="BI860" t="s">
        <v>84</v>
      </c>
      <c r="BJ860" t="s">
        <v>84</v>
      </c>
      <c r="BK860" t="s">
        <v>84</v>
      </c>
      <c r="BM860" t="s">
        <v>84</v>
      </c>
      <c r="BN860" t="s">
        <v>84</v>
      </c>
      <c r="BO860" t="s">
        <v>84</v>
      </c>
      <c r="BQ860">
        <v>0</v>
      </c>
      <c r="BR860">
        <v>1</v>
      </c>
      <c r="BS860">
        <v>1</v>
      </c>
      <c r="BT860">
        <v>1</v>
      </c>
      <c r="BU860">
        <v>420</v>
      </c>
      <c r="BV860">
        <f>IF(テーブル1[[#This Row],[出発地施設緯度.世界測地系.]]="NA",テーブル1[[#This Row],[Olat]],テーブル1[[#This Row],[出発地施設緯度.世界測地系.]])</f>
        <v>35.408619066866798</v>
      </c>
      <c r="BW860">
        <f>IF(テーブル1[[#This Row],[出発地施設経度.世界測地系.]]="NA",テーブル1[[#This Row],[Olon]],テーブル1[[#This Row],[出発地施設経度.世界測地系.]])</f>
        <v>139.59660882226601</v>
      </c>
      <c r="BX860">
        <f>IF(テーブル1[[#This Row],[到着地施設緯度.世界測地系.]]="NA",テーブル1[[#This Row],[Dlat]],テーブル1[[#This Row],[到着地施設緯度.世界測地系.]])</f>
        <v>35.400947937605999</v>
      </c>
      <c r="BY860">
        <f>IF(テーブル1[[#This Row],[到着地施設経度.世界測地系.]]="NA",テーブル1[[#This Row],[Dlon]],テーブル1[[#This Row],[到着地施設経度.世界測地系.]])</f>
        <v>139.570859613945</v>
      </c>
      <c r="BZ860" t="s">
        <v>84</v>
      </c>
      <c r="CA860" t="s">
        <v>84</v>
      </c>
      <c r="CB860" t="s">
        <v>84</v>
      </c>
      <c r="CC860" t="s">
        <v>84</v>
      </c>
      <c r="CD860">
        <v>35.408619066866798</v>
      </c>
      <c r="CE860">
        <v>139.59660882226601</v>
      </c>
      <c r="CF860">
        <v>35.400947937605999</v>
      </c>
      <c r="CG860">
        <v>139.570859613945</v>
      </c>
    </row>
    <row r="861" spans="1:85" x14ac:dyDescent="0.4">
      <c r="B861">
        <v>196369</v>
      </c>
      <c r="C861" t="s">
        <v>146</v>
      </c>
      <c r="D861">
        <v>500</v>
      </c>
      <c r="E861" t="s">
        <v>90</v>
      </c>
      <c r="F861" s="1">
        <v>39786.683680555558</v>
      </c>
      <c r="G861" s="1">
        <v>39786.709363425929</v>
      </c>
      <c r="H861">
        <v>2219</v>
      </c>
      <c r="I861" t="str">
        <f>テーブル1[[#This Row],[出発地緯度]]&amp;","&amp;テーブル1[[#This Row],[出発地経度]]</f>
        <v>35.4089087312921,139.596345930761</v>
      </c>
      <c r="J861" t="str">
        <f>テーブル1[[#This Row],[到着地緯度]]&amp;","&amp;テーブル1[[#This Row],[到着地経度]]</f>
        <v>35.2953279743541,139.618924785632</v>
      </c>
      <c r="M861" t="s">
        <v>82</v>
      </c>
      <c r="N861" t="s">
        <v>83</v>
      </c>
      <c r="AB861">
        <v>210</v>
      </c>
      <c r="AC861" s="1">
        <v>39786.691990740743</v>
      </c>
      <c r="AD861" t="s">
        <v>84</v>
      </c>
      <c r="AF861" t="s">
        <v>84</v>
      </c>
      <c r="AH861" t="s">
        <v>84</v>
      </c>
      <c r="AJ861" t="s">
        <v>84</v>
      </c>
      <c r="AL861" t="s">
        <v>84</v>
      </c>
      <c r="AN861" t="s">
        <v>84</v>
      </c>
      <c r="AP861" t="s">
        <v>84</v>
      </c>
      <c r="AR861" t="s">
        <v>84</v>
      </c>
      <c r="AT861" t="s">
        <v>84</v>
      </c>
      <c r="AV861" t="s">
        <v>84</v>
      </c>
      <c r="AX861" t="s">
        <v>84</v>
      </c>
      <c r="AZ861" t="s">
        <v>84</v>
      </c>
      <c r="BB861" t="s">
        <v>84</v>
      </c>
      <c r="BD861">
        <v>6066</v>
      </c>
      <c r="BE861" t="s">
        <v>84</v>
      </c>
      <c r="BF861" t="s">
        <v>84</v>
      </c>
      <c r="BH861" t="s">
        <v>84</v>
      </c>
      <c r="BI861" t="s">
        <v>84</v>
      </c>
      <c r="BJ861" t="s">
        <v>84</v>
      </c>
      <c r="BK861" t="s">
        <v>84</v>
      </c>
      <c r="BM861" t="s">
        <v>84</v>
      </c>
      <c r="BN861" t="s">
        <v>84</v>
      </c>
      <c r="BO861" t="s">
        <v>84</v>
      </c>
      <c r="BQ861">
        <v>0</v>
      </c>
      <c r="BR861">
        <v>1</v>
      </c>
      <c r="BS861">
        <v>1</v>
      </c>
      <c r="BT861">
        <v>1</v>
      </c>
      <c r="BU861">
        <v>420</v>
      </c>
      <c r="BV861">
        <f>IF(テーブル1[[#This Row],[出発地施設緯度.世界測地系.]]="NA",テーブル1[[#This Row],[Olat]],テーブル1[[#This Row],[出発地施設緯度.世界測地系.]])</f>
        <v>35.408908731292101</v>
      </c>
      <c r="BW861">
        <f>IF(テーブル1[[#This Row],[出発地施設経度.世界測地系.]]="NA",テーブル1[[#This Row],[Olon]],テーブル1[[#This Row],[出発地施設経度.世界測地系.]])</f>
        <v>139.596345930761</v>
      </c>
      <c r="BX861">
        <f>IF(テーブル1[[#This Row],[到着地施設緯度.世界測地系.]]="NA",テーブル1[[#This Row],[Dlat]],テーブル1[[#This Row],[到着地施設緯度.世界測地系.]])</f>
        <v>35.295327974354102</v>
      </c>
      <c r="BY861">
        <f>IF(テーブル1[[#This Row],[到着地施設経度.世界測地系.]]="NA",テーブル1[[#This Row],[Dlon]],テーブル1[[#This Row],[到着地施設経度.世界測地系.]])</f>
        <v>139.618924785632</v>
      </c>
      <c r="BZ861" t="s">
        <v>84</v>
      </c>
      <c r="CA861" t="s">
        <v>84</v>
      </c>
      <c r="CB861" t="s">
        <v>84</v>
      </c>
      <c r="CC861" t="s">
        <v>84</v>
      </c>
      <c r="CD861">
        <v>35.408908731292101</v>
      </c>
      <c r="CE861">
        <v>139.596345930761</v>
      </c>
      <c r="CF861">
        <v>35.295327974354102</v>
      </c>
      <c r="CG861">
        <v>139.618924785632</v>
      </c>
    </row>
    <row r="862" spans="1:85" x14ac:dyDescent="0.4">
      <c r="B862">
        <v>196442</v>
      </c>
      <c r="C862" t="s">
        <v>146</v>
      </c>
      <c r="D862">
        <v>500</v>
      </c>
      <c r="E862" t="s">
        <v>90</v>
      </c>
      <c r="F862" s="1">
        <v>39786.740023148152</v>
      </c>
      <c r="G862" s="1">
        <v>39786.757141203707</v>
      </c>
      <c r="H862">
        <v>1479</v>
      </c>
      <c r="I862" t="str">
        <f>テーブル1[[#This Row],[出発地緯度]]&amp;","&amp;テーブル1[[#This Row],[出発地経度]]</f>
        <v>35.2783280980198,139.670755763905</v>
      </c>
      <c r="J862" t="str">
        <f>テーブル1[[#This Row],[到着地緯度]]&amp;","&amp;テーブル1[[#This Row],[到着地経度]]</f>
        <v>35.4077768583531,139.596689154376</v>
      </c>
      <c r="M862" t="s">
        <v>83</v>
      </c>
      <c r="AB862" t="s">
        <v>84</v>
      </c>
      <c r="AD862" t="s">
        <v>84</v>
      </c>
      <c r="AF862" t="s">
        <v>84</v>
      </c>
      <c r="AH862" t="s">
        <v>84</v>
      </c>
      <c r="AJ862" t="s">
        <v>84</v>
      </c>
      <c r="AL862" t="s">
        <v>84</v>
      </c>
      <c r="AN862" t="s">
        <v>84</v>
      </c>
      <c r="AP862" t="s">
        <v>84</v>
      </c>
      <c r="AR862" t="s">
        <v>84</v>
      </c>
      <c r="AT862" t="s">
        <v>84</v>
      </c>
      <c r="AV862" t="s">
        <v>84</v>
      </c>
      <c r="AX862" t="s">
        <v>84</v>
      </c>
      <c r="AZ862" t="s">
        <v>84</v>
      </c>
      <c r="BB862" t="s">
        <v>84</v>
      </c>
      <c r="BD862">
        <v>6103</v>
      </c>
      <c r="BE862" t="s">
        <v>84</v>
      </c>
      <c r="BF862" t="s">
        <v>84</v>
      </c>
      <c r="BH862" t="s">
        <v>84</v>
      </c>
      <c r="BI862" t="s">
        <v>84</v>
      </c>
      <c r="BJ862" t="s">
        <v>84</v>
      </c>
      <c r="BK862" t="s">
        <v>84</v>
      </c>
      <c r="BM862" t="s">
        <v>84</v>
      </c>
      <c r="BN862" t="s">
        <v>84</v>
      </c>
      <c r="BO862" t="s">
        <v>84</v>
      </c>
      <c r="BQ862">
        <v>0</v>
      </c>
      <c r="BR862">
        <v>1</v>
      </c>
      <c r="BS862">
        <v>1</v>
      </c>
      <c r="BT862">
        <v>1</v>
      </c>
      <c r="BU862">
        <v>210</v>
      </c>
      <c r="BV862">
        <f>IF(テーブル1[[#This Row],[出発地施設緯度.世界測地系.]]="NA",テーブル1[[#This Row],[Olat]],テーブル1[[#This Row],[出発地施設緯度.世界測地系.]])</f>
        <v>35.278328098019799</v>
      </c>
      <c r="BW862">
        <f>IF(テーブル1[[#This Row],[出発地施設経度.世界測地系.]]="NA",テーブル1[[#This Row],[Olon]],テーブル1[[#This Row],[出発地施設経度.世界測地系.]])</f>
        <v>139.67075576390499</v>
      </c>
      <c r="BX862">
        <f>IF(テーブル1[[#This Row],[到着地施設緯度.世界測地系.]]="NA",テーブル1[[#This Row],[Dlat]],テーブル1[[#This Row],[到着地施設緯度.世界測地系.]])</f>
        <v>35.407776858353103</v>
      </c>
      <c r="BY862">
        <f>IF(テーブル1[[#This Row],[到着地施設経度.世界測地系.]]="NA",テーブル1[[#This Row],[Dlon]],テーブル1[[#This Row],[到着地施設経度.世界測地系.]])</f>
        <v>139.59668915437601</v>
      </c>
      <c r="BZ862" t="s">
        <v>84</v>
      </c>
      <c r="CA862" t="s">
        <v>84</v>
      </c>
      <c r="CB862" t="s">
        <v>84</v>
      </c>
      <c r="CC862" t="s">
        <v>84</v>
      </c>
      <c r="CD862">
        <v>35.278328098019799</v>
      </c>
      <c r="CE862">
        <v>139.67075576390499</v>
      </c>
      <c r="CF862">
        <v>35.407776858353103</v>
      </c>
      <c r="CG862">
        <v>139.59668915437601</v>
      </c>
    </row>
    <row r="863" spans="1:85" x14ac:dyDescent="0.4">
      <c r="B863">
        <v>212106</v>
      </c>
      <c r="C863" t="s">
        <v>146</v>
      </c>
      <c r="D863">
        <v>500</v>
      </c>
      <c r="E863" t="s">
        <v>90</v>
      </c>
      <c r="F863" s="1">
        <v>39796.684837962966</v>
      </c>
      <c r="G863" s="1">
        <v>39796.73978009259</v>
      </c>
      <c r="H863">
        <v>4747</v>
      </c>
      <c r="I863" t="str">
        <f>テーブル1[[#This Row],[出発地緯度]]&amp;","&amp;テーブル1[[#This Row],[出発地経度]]</f>
        <v>35.4074389637619,139.594929716054</v>
      </c>
      <c r="J863" t="str">
        <f>テーブル1[[#This Row],[到着地緯度]]&amp;","&amp;テーブル1[[#This Row],[到着地経度]]</f>
        <v>35.4012966098671,139.571406652459</v>
      </c>
      <c r="M863" t="s">
        <v>82</v>
      </c>
      <c r="N863" t="s">
        <v>100</v>
      </c>
      <c r="O863" t="s">
        <v>82</v>
      </c>
      <c r="P863" t="s">
        <v>100</v>
      </c>
      <c r="AB863">
        <v>240</v>
      </c>
      <c r="AC863" s="1">
        <v>39796.720173611109</v>
      </c>
      <c r="AD863">
        <v>420</v>
      </c>
      <c r="AE863" s="1">
        <v>39796.732615740744</v>
      </c>
      <c r="AF863">
        <v>240</v>
      </c>
      <c r="AG863" s="1">
        <v>39796.735219907408</v>
      </c>
      <c r="AH863" t="s">
        <v>84</v>
      </c>
      <c r="AJ863" t="s">
        <v>84</v>
      </c>
      <c r="AL863" t="s">
        <v>84</v>
      </c>
      <c r="AN863" t="s">
        <v>84</v>
      </c>
      <c r="AP863" t="s">
        <v>84</v>
      </c>
      <c r="AR863" t="s">
        <v>84</v>
      </c>
      <c r="AT863" t="s">
        <v>84</v>
      </c>
      <c r="AV863" t="s">
        <v>84</v>
      </c>
      <c r="AX863" t="s">
        <v>84</v>
      </c>
      <c r="AZ863" t="s">
        <v>84</v>
      </c>
      <c r="BB863" t="s">
        <v>84</v>
      </c>
      <c r="BD863">
        <v>9040</v>
      </c>
      <c r="BE863" t="s">
        <v>84</v>
      </c>
      <c r="BF863" t="s">
        <v>84</v>
      </c>
      <c r="BH863" t="s">
        <v>84</v>
      </c>
      <c r="BI863" t="s">
        <v>84</v>
      </c>
      <c r="BJ863" t="s">
        <v>84</v>
      </c>
      <c r="BK863" t="s">
        <v>84</v>
      </c>
      <c r="BM863" t="s">
        <v>84</v>
      </c>
      <c r="BN863" t="s">
        <v>84</v>
      </c>
      <c r="BO863" t="s">
        <v>84</v>
      </c>
      <c r="BQ863">
        <v>0</v>
      </c>
      <c r="BR863">
        <v>1</v>
      </c>
      <c r="BS863">
        <v>1</v>
      </c>
      <c r="BT863">
        <v>1</v>
      </c>
      <c r="BU863">
        <v>420</v>
      </c>
      <c r="BV863">
        <f>IF(テーブル1[[#This Row],[出発地施設緯度.世界測地系.]]="NA",テーブル1[[#This Row],[Olat]],テーブル1[[#This Row],[出発地施設緯度.世界測地系.]])</f>
        <v>35.407438963761898</v>
      </c>
      <c r="BW863">
        <f>IF(テーブル1[[#This Row],[出発地施設経度.世界測地系.]]="NA",テーブル1[[#This Row],[Olon]],テーブル1[[#This Row],[出発地施設経度.世界測地系.]])</f>
        <v>139.594929716054</v>
      </c>
      <c r="BX863">
        <f>IF(テーブル1[[#This Row],[到着地施設緯度.世界測地系.]]="NA",テーブル1[[#This Row],[Dlat]],テーブル1[[#This Row],[到着地施設緯度.世界測地系.]])</f>
        <v>35.401296609867103</v>
      </c>
      <c r="BY863">
        <f>IF(テーブル1[[#This Row],[到着地施設経度.世界測地系.]]="NA",テーブル1[[#This Row],[Dlon]],テーブル1[[#This Row],[到着地施設経度.世界測地系.]])</f>
        <v>139.57140665245899</v>
      </c>
      <c r="BZ863" t="s">
        <v>84</v>
      </c>
      <c r="CA863" t="s">
        <v>84</v>
      </c>
      <c r="CB863" t="s">
        <v>84</v>
      </c>
      <c r="CC863" t="s">
        <v>84</v>
      </c>
      <c r="CD863">
        <v>35.407438963761898</v>
      </c>
      <c r="CE863">
        <v>139.594929716054</v>
      </c>
      <c r="CF863">
        <v>35.401296609867103</v>
      </c>
      <c r="CG863">
        <v>139.57140665245899</v>
      </c>
    </row>
    <row r="864" spans="1:85" x14ac:dyDescent="0.4">
      <c r="B864">
        <v>223913</v>
      </c>
      <c r="C864" t="s">
        <v>146</v>
      </c>
      <c r="D864">
        <v>500</v>
      </c>
      <c r="E864" t="s">
        <v>90</v>
      </c>
      <c r="F864" s="1">
        <v>39799.671458333331</v>
      </c>
      <c r="G864" s="1">
        <v>39799.705428240741</v>
      </c>
      <c r="H864">
        <v>2935</v>
      </c>
      <c r="I864" t="str">
        <f>テーブル1[[#This Row],[出発地緯度]]&amp;","&amp;テーブル1[[#This Row],[出発地経度]]</f>
        <v>35.4078787915123,139.593486715642</v>
      </c>
      <c r="J864" t="str">
        <f>テーブル1[[#This Row],[到着地緯度]]&amp;","&amp;テーブル1[[#This Row],[到着地経度]]</f>
        <v>35.3998858771598,139.572345539445</v>
      </c>
      <c r="M864" t="s">
        <v>82</v>
      </c>
      <c r="N864" t="s">
        <v>100</v>
      </c>
      <c r="O864" t="s">
        <v>82</v>
      </c>
      <c r="P864" t="s">
        <v>100</v>
      </c>
      <c r="AB864">
        <v>240</v>
      </c>
      <c r="AC864" s="1">
        <v>39799.687835648147</v>
      </c>
      <c r="AD864">
        <v>420</v>
      </c>
      <c r="AE864" s="1">
        <v>39799.699826388889</v>
      </c>
      <c r="AF864">
        <v>240</v>
      </c>
      <c r="AG864" s="1">
        <v>39799.701238425929</v>
      </c>
      <c r="AH864" t="s">
        <v>84</v>
      </c>
      <c r="AJ864" t="s">
        <v>84</v>
      </c>
      <c r="AL864" t="s">
        <v>84</v>
      </c>
      <c r="AN864" t="s">
        <v>84</v>
      </c>
      <c r="AP864" t="s">
        <v>84</v>
      </c>
      <c r="AR864" t="s">
        <v>84</v>
      </c>
      <c r="AT864" t="s">
        <v>84</v>
      </c>
      <c r="AV864" t="s">
        <v>84</v>
      </c>
      <c r="AX864" t="s">
        <v>84</v>
      </c>
      <c r="AZ864" t="s">
        <v>84</v>
      </c>
      <c r="BB864" t="s">
        <v>84</v>
      </c>
      <c r="BD864">
        <v>9743</v>
      </c>
      <c r="BE864" t="s">
        <v>84</v>
      </c>
      <c r="BF864" t="s">
        <v>84</v>
      </c>
      <c r="BH864" t="s">
        <v>84</v>
      </c>
      <c r="BI864" t="s">
        <v>84</v>
      </c>
      <c r="BJ864" t="s">
        <v>84</v>
      </c>
      <c r="BK864" t="s">
        <v>84</v>
      </c>
      <c r="BM864" t="s">
        <v>84</v>
      </c>
      <c r="BN864" t="s">
        <v>84</v>
      </c>
      <c r="BO864" t="s">
        <v>84</v>
      </c>
      <c r="BQ864">
        <v>0</v>
      </c>
      <c r="BR864">
        <v>1</v>
      </c>
      <c r="BS864">
        <v>1</v>
      </c>
      <c r="BT864">
        <v>1</v>
      </c>
      <c r="BU864">
        <v>420</v>
      </c>
      <c r="BV864">
        <f>IF(テーブル1[[#This Row],[出発地施設緯度.世界測地系.]]="NA",テーブル1[[#This Row],[Olat]],テーブル1[[#This Row],[出発地施設緯度.世界測地系.]])</f>
        <v>35.407878791512303</v>
      </c>
      <c r="BW864">
        <f>IF(テーブル1[[#This Row],[出発地施設経度.世界測地系.]]="NA",テーブル1[[#This Row],[Olon]],テーブル1[[#This Row],[出発地施設経度.世界測地系.]])</f>
        <v>139.593486715642</v>
      </c>
      <c r="BX864">
        <f>IF(テーブル1[[#This Row],[到着地施設緯度.世界測地系.]]="NA",テーブル1[[#This Row],[Dlat]],テーブル1[[#This Row],[到着地施設緯度.世界測地系.]])</f>
        <v>35.399885877159797</v>
      </c>
      <c r="BY864">
        <f>IF(テーブル1[[#This Row],[到着地施設経度.世界測地系.]]="NA",テーブル1[[#This Row],[Dlon]],テーブル1[[#This Row],[到着地施設経度.世界測地系.]])</f>
        <v>139.572345539445</v>
      </c>
      <c r="BZ864" t="s">
        <v>84</v>
      </c>
      <c r="CA864" t="s">
        <v>84</v>
      </c>
      <c r="CB864" t="s">
        <v>84</v>
      </c>
      <c r="CC864" t="s">
        <v>84</v>
      </c>
      <c r="CD864">
        <v>35.407878791512303</v>
      </c>
      <c r="CE864">
        <v>139.593486715642</v>
      </c>
      <c r="CF864">
        <v>35.399885877159797</v>
      </c>
      <c r="CG864">
        <v>139.572345539445</v>
      </c>
    </row>
    <row r="865" spans="2:85" x14ac:dyDescent="0.4">
      <c r="B865">
        <v>224956</v>
      </c>
      <c r="C865" t="s">
        <v>146</v>
      </c>
      <c r="D865">
        <v>500</v>
      </c>
      <c r="E865" t="s">
        <v>90</v>
      </c>
      <c r="F865" s="1">
        <v>39802.646539351852</v>
      </c>
      <c r="G865" s="1">
        <v>39802.661828703705</v>
      </c>
      <c r="H865">
        <v>1321</v>
      </c>
      <c r="I865" t="str">
        <f>テーブル1[[#This Row],[出発地緯度]]&amp;","&amp;テーブル1[[#This Row],[出発地経度]]</f>
        <v>35.3902084111621,139.566557265772</v>
      </c>
      <c r="J865" t="str">
        <f>テーブル1[[#This Row],[到着地緯度]]&amp;","&amp;テーブル1[[#This Row],[到着地経度]]</f>
        <v>35.4066449538445,139.595224828107</v>
      </c>
      <c r="M865" t="s">
        <v>82</v>
      </c>
      <c r="N865" t="s">
        <v>100</v>
      </c>
      <c r="AB865">
        <v>240</v>
      </c>
      <c r="AC865" s="1">
        <v>39802.652175925927</v>
      </c>
      <c r="AD865" t="s">
        <v>84</v>
      </c>
      <c r="AF865" t="s">
        <v>84</v>
      </c>
      <c r="AH865" t="s">
        <v>84</v>
      </c>
      <c r="AJ865" t="s">
        <v>84</v>
      </c>
      <c r="AL865" t="s">
        <v>84</v>
      </c>
      <c r="AN865" t="s">
        <v>84</v>
      </c>
      <c r="AP865" t="s">
        <v>84</v>
      </c>
      <c r="AR865" t="s">
        <v>84</v>
      </c>
      <c r="AT865" t="s">
        <v>84</v>
      </c>
      <c r="AV865" t="s">
        <v>84</v>
      </c>
      <c r="AX865" t="s">
        <v>84</v>
      </c>
      <c r="AZ865" t="s">
        <v>84</v>
      </c>
      <c r="BB865" t="s">
        <v>84</v>
      </c>
      <c r="BD865">
        <v>10598</v>
      </c>
      <c r="BE865" t="s">
        <v>84</v>
      </c>
      <c r="BF865" t="s">
        <v>84</v>
      </c>
      <c r="BH865" t="s">
        <v>84</v>
      </c>
      <c r="BI865" t="s">
        <v>84</v>
      </c>
      <c r="BJ865" t="s">
        <v>84</v>
      </c>
      <c r="BK865" t="s">
        <v>84</v>
      </c>
      <c r="BM865" t="s">
        <v>84</v>
      </c>
      <c r="BN865" t="s">
        <v>84</v>
      </c>
      <c r="BO865" t="s">
        <v>84</v>
      </c>
      <c r="BQ865">
        <v>0</v>
      </c>
      <c r="BR865">
        <v>1</v>
      </c>
      <c r="BS865">
        <v>1</v>
      </c>
      <c r="BT865">
        <v>1</v>
      </c>
      <c r="BU865">
        <v>420</v>
      </c>
      <c r="BV865">
        <f>IF(テーブル1[[#This Row],[出発地施設緯度.世界測地系.]]="NA",テーブル1[[#This Row],[Olat]],テーブル1[[#This Row],[出発地施設緯度.世界測地系.]])</f>
        <v>35.390208411162099</v>
      </c>
      <c r="BW865">
        <f>IF(テーブル1[[#This Row],[出発地施設経度.世界測地系.]]="NA",テーブル1[[#This Row],[Olon]],テーブル1[[#This Row],[出発地施設経度.世界測地系.]])</f>
        <v>139.56655726577199</v>
      </c>
      <c r="BX865">
        <f>IF(テーブル1[[#This Row],[到着地施設緯度.世界測地系.]]="NA",テーブル1[[#This Row],[Dlat]],テーブル1[[#This Row],[到着地施設緯度.世界測地系.]])</f>
        <v>35.406644953844499</v>
      </c>
      <c r="BY865">
        <f>IF(テーブル1[[#This Row],[到着地施設経度.世界測地系.]]="NA",テーブル1[[#This Row],[Dlon]],テーブル1[[#This Row],[到着地施設経度.世界測地系.]])</f>
        <v>139.59522482810701</v>
      </c>
      <c r="BZ865" t="s">
        <v>84</v>
      </c>
      <c r="CA865" t="s">
        <v>84</v>
      </c>
      <c r="CB865" t="s">
        <v>84</v>
      </c>
      <c r="CC865" t="s">
        <v>84</v>
      </c>
      <c r="CD865">
        <v>35.390208411162099</v>
      </c>
      <c r="CE865">
        <v>139.56655726577199</v>
      </c>
      <c r="CF865">
        <v>35.406644953844499</v>
      </c>
      <c r="CG865">
        <v>139.59522482810701</v>
      </c>
    </row>
    <row r="866" spans="2:85" x14ac:dyDescent="0.4">
      <c r="B866">
        <v>190332</v>
      </c>
      <c r="C866" t="s">
        <v>142</v>
      </c>
      <c r="D866">
        <v>999</v>
      </c>
      <c r="E866" t="s">
        <v>86</v>
      </c>
      <c r="F866" s="1">
        <v>39775.391122685185</v>
      </c>
      <c r="G866" s="1">
        <v>39775.429398148146</v>
      </c>
      <c r="H866">
        <v>3307</v>
      </c>
      <c r="I866" t="str">
        <f>テーブル1[[#This Row],[出発地緯度]]&amp;","&amp;テーブル1[[#This Row],[出発地経度]]</f>
        <v>35.3830791104415,139.597284642172</v>
      </c>
      <c r="J866" t="str">
        <f>テーブル1[[#This Row],[到着地緯度]]&amp;","&amp;テーブル1[[#This Row],[到着地経度]]</f>
        <v>35.4446465598666,139.639347113941</v>
      </c>
      <c r="M866" t="s">
        <v>82</v>
      </c>
      <c r="N866" t="s">
        <v>112</v>
      </c>
      <c r="O866" t="s">
        <v>87</v>
      </c>
      <c r="P866" t="s">
        <v>83</v>
      </c>
      <c r="Q866" t="s">
        <v>82</v>
      </c>
      <c r="R866" t="s">
        <v>87</v>
      </c>
      <c r="S866" t="s">
        <v>82</v>
      </c>
      <c r="AB866">
        <v>800</v>
      </c>
      <c r="AC866" s="1">
        <v>39775.40047453704</v>
      </c>
      <c r="AD866">
        <v>200</v>
      </c>
      <c r="AE866" s="1">
        <v>39775.405358796299</v>
      </c>
      <c r="AF866">
        <v>210</v>
      </c>
      <c r="AG866" s="1">
        <v>39775.405717592592</v>
      </c>
      <c r="AH866">
        <v>420</v>
      </c>
      <c r="AI866" s="1">
        <v>39775.405763888892</v>
      </c>
      <c r="AJ866">
        <v>200</v>
      </c>
      <c r="AK866" s="1">
        <v>39775.413854166669</v>
      </c>
      <c r="AL866">
        <v>420</v>
      </c>
      <c r="AM866" s="1">
        <v>39775.425381944442</v>
      </c>
      <c r="AN866" t="s">
        <v>84</v>
      </c>
      <c r="AP866" t="s">
        <v>84</v>
      </c>
      <c r="AR866" t="s">
        <v>84</v>
      </c>
      <c r="AT866" t="s">
        <v>84</v>
      </c>
      <c r="AV866" t="s">
        <v>84</v>
      </c>
      <c r="AX866" t="s">
        <v>84</v>
      </c>
      <c r="AZ866" t="s">
        <v>84</v>
      </c>
      <c r="BB866" t="s">
        <v>84</v>
      </c>
      <c r="BD866">
        <v>2769</v>
      </c>
      <c r="BE866" t="s">
        <v>84</v>
      </c>
      <c r="BF866" t="s">
        <v>84</v>
      </c>
      <c r="BH866" t="s">
        <v>84</v>
      </c>
      <c r="BI866" t="s">
        <v>84</v>
      </c>
      <c r="BJ866" t="s">
        <v>84</v>
      </c>
      <c r="BK866" t="s">
        <v>84</v>
      </c>
      <c r="BM866" t="s">
        <v>84</v>
      </c>
      <c r="BN866" t="s">
        <v>84</v>
      </c>
      <c r="BO866" t="s">
        <v>84</v>
      </c>
      <c r="BQ866">
        <v>0</v>
      </c>
      <c r="BR866">
        <v>1</v>
      </c>
      <c r="BS866">
        <v>1</v>
      </c>
      <c r="BT866">
        <v>1</v>
      </c>
      <c r="BU866">
        <v>420</v>
      </c>
      <c r="BV866">
        <f>IF(テーブル1[[#This Row],[出発地施設緯度.世界測地系.]]="NA",テーブル1[[#This Row],[Olat]],テーブル1[[#This Row],[出発地施設緯度.世界測地系.]])</f>
        <v>35.3830791104415</v>
      </c>
      <c r="BW866">
        <f>IF(テーブル1[[#This Row],[出発地施設経度.世界測地系.]]="NA",テーブル1[[#This Row],[Olon]],テーブル1[[#This Row],[出発地施設経度.世界測地系.]])</f>
        <v>139.59728464217201</v>
      </c>
      <c r="BX866">
        <f>IF(テーブル1[[#This Row],[到着地施設緯度.世界測地系.]]="NA",テーブル1[[#This Row],[Dlat]],テーブル1[[#This Row],[到着地施設緯度.世界測地系.]])</f>
        <v>35.444646559866598</v>
      </c>
      <c r="BY866">
        <f>IF(テーブル1[[#This Row],[到着地施設経度.世界測地系.]]="NA",テーブル1[[#This Row],[Dlon]],テーブル1[[#This Row],[到着地施設経度.世界測地系.]])</f>
        <v>139.639347113941</v>
      </c>
      <c r="BZ866" t="s">
        <v>84</v>
      </c>
      <c r="CA866" t="s">
        <v>84</v>
      </c>
      <c r="CB866" t="s">
        <v>84</v>
      </c>
      <c r="CC866" t="s">
        <v>84</v>
      </c>
      <c r="CD866">
        <v>35.3830791104415</v>
      </c>
      <c r="CE866">
        <v>139.59728464217201</v>
      </c>
      <c r="CF866">
        <v>35.444646559866598</v>
      </c>
      <c r="CG866">
        <v>139.639347113941</v>
      </c>
    </row>
    <row r="867" spans="2:85" x14ac:dyDescent="0.4">
      <c r="B867">
        <v>192455</v>
      </c>
      <c r="C867" t="s">
        <v>142</v>
      </c>
      <c r="D867">
        <v>999</v>
      </c>
      <c r="E867" t="s">
        <v>86</v>
      </c>
      <c r="F867" s="1">
        <v>39779.578923611109</v>
      </c>
      <c r="G867" s="1">
        <v>39779.593136574076</v>
      </c>
      <c r="H867">
        <v>1228</v>
      </c>
      <c r="I867" t="str">
        <f>テーブル1[[#This Row],[出発地緯度]]&amp;","&amp;テーブル1[[#This Row],[出発地経度]]</f>
        <v>35.4408860809228,139.640425297557</v>
      </c>
      <c r="J867" t="str">
        <f>テーブル1[[#This Row],[到着地緯度]]&amp;","&amp;テーブル1[[#This Row],[到着地経度]]</f>
        <v>35.4006850911399,139.618114701556</v>
      </c>
      <c r="M867" t="s">
        <v>82</v>
      </c>
      <c r="N867" t="s">
        <v>87</v>
      </c>
      <c r="AB867">
        <v>200</v>
      </c>
      <c r="AC867" s="1">
        <v>39779.586736111109</v>
      </c>
      <c r="AD867" t="s">
        <v>84</v>
      </c>
      <c r="AF867" t="s">
        <v>84</v>
      </c>
      <c r="AH867" t="s">
        <v>84</v>
      </c>
      <c r="AJ867" t="s">
        <v>84</v>
      </c>
      <c r="AL867" t="s">
        <v>84</v>
      </c>
      <c r="AN867" t="s">
        <v>84</v>
      </c>
      <c r="AP867" t="s">
        <v>84</v>
      </c>
      <c r="AR867" t="s">
        <v>84</v>
      </c>
      <c r="AT867" t="s">
        <v>84</v>
      </c>
      <c r="AV867" t="s">
        <v>84</v>
      </c>
      <c r="AX867" t="s">
        <v>84</v>
      </c>
      <c r="AZ867" t="s">
        <v>84</v>
      </c>
      <c r="BB867" t="s">
        <v>84</v>
      </c>
      <c r="BD867">
        <v>3968</v>
      </c>
      <c r="BE867" t="s">
        <v>84</v>
      </c>
      <c r="BF867" t="s">
        <v>84</v>
      </c>
      <c r="BH867" t="s">
        <v>84</v>
      </c>
      <c r="BI867" t="s">
        <v>84</v>
      </c>
      <c r="BJ867" t="s">
        <v>84</v>
      </c>
      <c r="BK867" t="s">
        <v>84</v>
      </c>
      <c r="BM867" t="s">
        <v>84</v>
      </c>
      <c r="BN867" t="s">
        <v>84</v>
      </c>
      <c r="BO867" t="s">
        <v>84</v>
      </c>
      <c r="BQ867">
        <v>0</v>
      </c>
      <c r="BR867">
        <v>1</v>
      </c>
      <c r="BS867">
        <v>1</v>
      </c>
      <c r="BT867">
        <v>1</v>
      </c>
      <c r="BU867">
        <v>420</v>
      </c>
      <c r="BV867">
        <f>IF(テーブル1[[#This Row],[出発地施設緯度.世界測地系.]]="NA",テーブル1[[#This Row],[Olat]],テーブル1[[#This Row],[出発地施設緯度.世界測地系.]])</f>
        <v>35.440886080922802</v>
      </c>
      <c r="BW867">
        <f>IF(テーブル1[[#This Row],[出発地施設経度.世界測地系.]]="NA",テーブル1[[#This Row],[Olon]],テーブル1[[#This Row],[出発地施設経度.世界測地系.]])</f>
        <v>139.64042529755699</v>
      </c>
      <c r="BX867">
        <f>IF(テーブル1[[#This Row],[到着地施設緯度.世界測地系.]]="NA",テーブル1[[#This Row],[Dlat]],テーブル1[[#This Row],[到着地施設緯度.世界測地系.]])</f>
        <v>35.400685091139898</v>
      </c>
      <c r="BY867">
        <f>IF(テーブル1[[#This Row],[到着地施設経度.世界測地系.]]="NA",テーブル1[[#This Row],[Dlon]],テーブル1[[#This Row],[到着地施設経度.世界測地系.]])</f>
        <v>139.61811470155601</v>
      </c>
      <c r="BZ867" t="s">
        <v>84</v>
      </c>
      <c r="CA867" t="s">
        <v>84</v>
      </c>
      <c r="CB867" t="s">
        <v>84</v>
      </c>
      <c r="CC867" t="s">
        <v>84</v>
      </c>
      <c r="CD867">
        <v>35.440886080922802</v>
      </c>
      <c r="CE867">
        <v>139.64042529755699</v>
      </c>
      <c r="CF867">
        <v>35.400685091139898</v>
      </c>
      <c r="CG867">
        <v>139.61811470155601</v>
      </c>
    </row>
    <row r="868" spans="2:85" x14ac:dyDescent="0.4">
      <c r="B868">
        <v>192456</v>
      </c>
      <c r="C868" t="s">
        <v>142</v>
      </c>
      <c r="D868">
        <v>999</v>
      </c>
      <c r="E868" t="s">
        <v>86</v>
      </c>
      <c r="F868" s="1">
        <v>39779.597939814812</v>
      </c>
      <c r="G868" s="1">
        <v>39779.602754629632</v>
      </c>
      <c r="H868">
        <v>416</v>
      </c>
      <c r="I868" t="str">
        <f>テーブル1[[#This Row],[出発地緯度]]&amp;","&amp;テーブル1[[#This Row],[出発地経度]]</f>
        <v>35.3881752305138,139.61818977136</v>
      </c>
      <c r="J868" t="str">
        <f>テーブル1[[#This Row],[到着地緯度]]&amp;","&amp;テーブル1[[#This Row],[到着地経度]]</f>
        <v>35.3752899760722,139.576245348131</v>
      </c>
      <c r="M868" t="s">
        <v>87</v>
      </c>
      <c r="N868" t="s">
        <v>83</v>
      </c>
      <c r="AB868">
        <v>210</v>
      </c>
      <c r="AC868" s="1">
        <v>39779.601006944446</v>
      </c>
      <c r="AD868" t="s">
        <v>84</v>
      </c>
      <c r="AF868" t="s">
        <v>84</v>
      </c>
      <c r="AH868" t="s">
        <v>84</v>
      </c>
      <c r="AJ868" t="s">
        <v>84</v>
      </c>
      <c r="AL868" t="s">
        <v>84</v>
      </c>
      <c r="AN868" t="s">
        <v>84</v>
      </c>
      <c r="AP868" t="s">
        <v>84</v>
      </c>
      <c r="AR868" t="s">
        <v>84</v>
      </c>
      <c r="AT868" t="s">
        <v>84</v>
      </c>
      <c r="AV868" t="s">
        <v>84</v>
      </c>
      <c r="AX868" t="s">
        <v>84</v>
      </c>
      <c r="AZ868" t="s">
        <v>84</v>
      </c>
      <c r="BB868" t="s">
        <v>84</v>
      </c>
      <c r="BD868">
        <v>3969</v>
      </c>
      <c r="BE868" t="s">
        <v>84</v>
      </c>
      <c r="BF868" t="s">
        <v>84</v>
      </c>
      <c r="BH868" t="s">
        <v>84</v>
      </c>
      <c r="BI868" t="s">
        <v>84</v>
      </c>
      <c r="BJ868" t="s">
        <v>84</v>
      </c>
      <c r="BK868" t="s">
        <v>84</v>
      </c>
      <c r="BM868" t="s">
        <v>84</v>
      </c>
      <c r="BN868" t="s">
        <v>84</v>
      </c>
      <c r="BO868" t="s">
        <v>84</v>
      </c>
      <c r="BQ868">
        <v>0</v>
      </c>
      <c r="BR868">
        <v>1</v>
      </c>
      <c r="BS868">
        <v>1</v>
      </c>
      <c r="BT868">
        <v>1</v>
      </c>
      <c r="BU868">
        <v>200</v>
      </c>
      <c r="BV868">
        <f>IF(テーブル1[[#This Row],[出発地施設緯度.世界測地系.]]="NA",テーブル1[[#This Row],[Olat]],テーブル1[[#This Row],[出発地施設緯度.世界測地系.]])</f>
        <v>35.388175230513802</v>
      </c>
      <c r="BW868">
        <f>IF(テーブル1[[#This Row],[出発地施設経度.世界測地系.]]="NA",テーブル1[[#This Row],[Olon]],テーブル1[[#This Row],[出発地施設経度.世界測地系.]])</f>
        <v>139.61818977135999</v>
      </c>
      <c r="BX868">
        <f>IF(テーブル1[[#This Row],[到着地施設緯度.世界測地系.]]="NA",テーブル1[[#This Row],[Dlat]],テーブル1[[#This Row],[到着地施設緯度.世界測地系.]])</f>
        <v>35.375289976072203</v>
      </c>
      <c r="BY868">
        <f>IF(テーブル1[[#This Row],[到着地施設経度.世界測地系.]]="NA",テーブル1[[#This Row],[Dlon]],テーブル1[[#This Row],[到着地施設経度.世界測地系.]])</f>
        <v>139.57624534813101</v>
      </c>
      <c r="BZ868" t="s">
        <v>84</v>
      </c>
      <c r="CA868" t="s">
        <v>84</v>
      </c>
      <c r="CB868" t="s">
        <v>84</v>
      </c>
      <c r="CC868" t="s">
        <v>84</v>
      </c>
      <c r="CD868">
        <v>35.388175230513802</v>
      </c>
      <c r="CE868">
        <v>139.61818977135999</v>
      </c>
      <c r="CF868">
        <v>35.375289976072203</v>
      </c>
      <c r="CG868">
        <v>139.57624534813101</v>
      </c>
    </row>
    <row r="869" spans="2:85" x14ac:dyDescent="0.4">
      <c r="B869">
        <v>194038</v>
      </c>
      <c r="C869" t="s">
        <v>142</v>
      </c>
      <c r="D869">
        <v>999</v>
      </c>
      <c r="E869" t="s">
        <v>86</v>
      </c>
      <c r="F869" s="1">
        <v>39782.392430555556</v>
      </c>
      <c r="G869" s="1">
        <v>39782.421400462961</v>
      </c>
      <c r="H869">
        <v>2503</v>
      </c>
      <c r="I869" t="str">
        <f>テーブル1[[#This Row],[出発地緯度]]&amp;","&amp;テーブル1[[#This Row],[出発地経度]]</f>
        <v>35.3831488086105,139.597606612223</v>
      </c>
      <c r="J869" t="str">
        <f>テーブル1[[#This Row],[到着地緯度]]&amp;","&amp;テーブル1[[#This Row],[到着地経度]]</f>
        <v>35.4552788453452,139.629197567269</v>
      </c>
      <c r="M869" t="s">
        <v>82</v>
      </c>
      <c r="N869" t="s">
        <v>110</v>
      </c>
      <c r="O869" t="s">
        <v>82</v>
      </c>
      <c r="P869" t="s">
        <v>87</v>
      </c>
      <c r="Q869" t="s">
        <v>83</v>
      </c>
      <c r="R869" t="s">
        <v>82</v>
      </c>
      <c r="AB869">
        <v>410</v>
      </c>
      <c r="AC869" s="1">
        <v>39782.398622685185</v>
      </c>
      <c r="AD869">
        <v>420</v>
      </c>
      <c r="AE869" s="1">
        <v>39782.402696759258</v>
      </c>
      <c r="AF869">
        <v>200</v>
      </c>
      <c r="AG869" s="1">
        <v>39782.403171296297</v>
      </c>
      <c r="AH869">
        <v>210</v>
      </c>
      <c r="AI869" s="1">
        <v>39782.413668981484</v>
      </c>
      <c r="AJ869">
        <v>420</v>
      </c>
      <c r="AK869" s="1">
        <v>39782.415034722224</v>
      </c>
      <c r="AL869" t="s">
        <v>84</v>
      </c>
      <c r="AN869" t="s">
        <v>84</v>
      </c>
      <c r="AP869" t="s">
        <v>84</v>
      </c>
      <c r="AR869" t="s">
        <v>84</v>
      </c>
      <c r="AT869" t="s">
        <v>84</v>
      </c>
      <c r="AV869" t="s">
        <v>84</v>
      </c>
      <c r="AX869" t="s">
        <v>84</v>
      </c>
      <c r="AZ869" t="s">
        <v>84</v>
      </c>
      <c r="BB869" t="s">
        <v>84</v>
      </c>
      <c r="BD869">
        <v>4832</v>
      </c>
      <c r="BE869" t="s">
        <v>84</v>
      </c>
      <c r="BF869" t="s">
        <v>84</v>
      </c>
      <c r="BH869" t="s">
        <v>84</v>
      </c>
      <c r="BI869" t="s">
        <v>84</v>
      </c>
      <c r="BJ869" t="s">
        <v>84</v>
      </c>
      <c r="BK869" t="s">
        <v>84</v>
      </c>
      <c r="BM869" t="s">
        <v>84</v>
      </c>
      <c r="BN869" t="s">
        <v>84</v>
      </c>
      <c r="BO869" t="s">
        <v>84</v>
      </c>
      <c r="BQ869">
        <v>0</v>
      </c>
      <c r="BR869">
        <v>1</v>
      </c>
      <c r="BS869">
        <v>1</v>
      </c>
      <c r="BT869">
        <v>1</v>
      </c>
      <c r="BU869">
        <v>420</v>
      </c>
      <c r="BV869">
        <f>IF(テーブル1[[#This Row],[出発地施設緯度.世界測地系.]]="NA",テーブル1[[#This Row],[Olat]],テーブル1[[#This Row],[出発地施設緯度.世界測地系.]])</f>
        <v>35.3831488086105</v>
      </c>
      <c r="BW869">
        <f>IF(テーブル1[[#This Row],[出発地施設経度.世界測地系.]]="NA",テーブル1[[#This Row],[Olon]],テーブル1[[#This Row],[出発地施設経度.世界測地系.]])</f>
        <v>139.59760661222299</v>
      </c>
      <c r="BX869">
        <f>IF(テーブル1[[#This Row],[到着地施設緯度.世界測地系.]]="NA",テーブル1[[#This Row],[Dlat]],テーブル1[[#This Row],[到着地施設緯度.世界測地系.]])</f>
        <v>35.455278845345198</v>
      </c>
      <c r="BY869">
        <f>IF(テーブル1[[#This Row],[到着地施設経度.世界測地系.]]="NA",テーブル1[[#This Row],[Dlon]],テーブル1[[#This Row],[到着地施設経度.世界測地系.]])</f>
        <v>139.62919756726899</v>
      </c>
      <c r="BZ869" t="s">
        <v>84</v>
      </c>
      <c r="CA869" t="s">
        <v>84</v>
      </c>
      <c r="CB869" t="s">
        <v>84</v>
      </c>
      <c r="CC869" t="s">
        <v>84</v>
      </c>
      <c r="CD869">
        <v>35.3831488086105</v>
      </c>
      <c r="CE869">
        <v>139.59760661222299</v>
      </c>
      <c r="CF869">
        <v>35.455278845345198</v>
      </c>
      <c r="CG869">
        <v>139.62919756726899</v>
      </c>
    </row>
    <row r="870" spans="2:85" x14ac:dyDescent="0.4">
      <c r="B870">
        <v>194832</v>
      </c>
      <c r="C870" t="s">
        <v>142</v>
      </c>
      <c r="D870">
        <v>999</v>
      </c>
      <c r="E870" t="s">
        <v>86</v>
      </c>
      <c r="F870" s="1">
        <v>39783.748391203706</v>
      </c>
      <c r="G870" s="1">
        <v>39783.790289351855</v>
      </c>
      <c r="H870">
        <v>3620</v>
      </c>
      <c r="I870" t="str">
        <f>テーブル1[[#This Row],[出発地緯度]]&amp;","&amp;テーブル1[[#This Row],[出発地経度]]</f>
        <v>35.4441476805244,139.637474892399</v>
      </c>
      <c r="J870" t="str">
        <f>テーブル1[[#This Row],[到着地緯度]]&amp;","&amp;テーブル1[[#This Row],[到着地経度]]</f>
        <v>35.4311281333939,139.629476556161</v>
      </c>
      <c r="M870" t="s">
        <v>82</v>
      </c>
      <c r="N870" t="s">
        <v>83</v>
      </c>
      <c r="O870" t="s">
        <v>82</v>
      </c>
      <c r="P870" t="s">
        <v>110</v>
      </c>
      <c r="AB870">
        <v>210</v>
      </c>
      <c r="AC870" s="1">
        <v>39783.750659722224</v>
      </c>
      <c r="AD870">
        <v>420</v>
      </c>
      <c r="AE870" s="1">
        <v>39783.752951388888</v>
      </c>
      <c r="AF870">
        <v>410</v>
      </c>
      <c r="AG870" s="1">
        <v>39783.758969907409</v>
      </c>
      <c r="AH870" t="s">
        <v>84</v>
      </c>
      <c r="AJ870" t="s">
        <v>84</v>
      </c>
      <c r="AL870" t="s">
        <v>84</v>
      </c>
      <c r="AN870" t="s">
        <v>84</v>
      </c>
      <c r="AP870" t="s">
        <v>84</v>
      </c>
      <c r="AR870" t="s">
        <v>84</v>
      </c>
      <c r="AT870" t="s">
        <v>84</v>
      </c>
      <c r="AV870" t="s">
        <v>84</v>
      </c>
      <c r="AX870" t="s">
        <v>84</v>
      </c>
      <c r="AZ870" t="s">
        <v>84</v>
      </c>
      <c r="BB870" t="s">
        <v>84</v>
      </c>
      <c r="BD870">
        <v>5264</v>
      </c>
      <c r="BE870" t="s">
        <v>84</v>
      </c>
      <c r="BF870" t="s">
        <v>84</v>
      </c>
      <c r="BH870" t="s">
        <v>84</v>
      </c>
      <c r="BI870" t="s">
        <v>84</v>
      </c>
      <c r="BJ870" t="s">
        <v>84</v>
      </c>
      <c r="BK870" t="s">
        <v>84</v>
      </c>
      <c r="BM870" t="s">
        <v>84</v>
      </c>
      <c r="BN870" t="s">
        <v>84</v>
      </c>
      <c r="BO870" t="s">
        <v>84</v>
      </c>
      <c r="BQ870">
        <v>0</v>
      </c>
      <c r="BR870">
        <v>1</v>
      </c>
      <c r="BS870">
        <v>1</v>
      </c>
      <c r="BT870">
        <v>1</v>
      </c>
      <c r="BU870">
        <v>420</v>
      </c>
      <c r="BV870">
        <f>IF(テーブル1[[#This Row],[出発地施設緯度.世界測地系.]]="NA",テーブル1[[#This Row],[Olat]],テーブル1[[#This Row],[出発地施設緯度.世界測地系.]])</f>
        <v>35.444147680524402</v>
      </c>
      <c r="BW870">
        <f>IF(テーブル1[[#This Row],[出発地施設経度.世界測地系.]]="NA",テーブル1[[#This Row],[Olon]],テーブル1[[#This Row],[出発地施設経度.世界測地系.]])</f>
        <v>139.63747489239901</v>
      </c>
      <c r="BX870">
        <f>IF(テーブル1[[#This Row],[到着地施設緯度.世界測地系.]]="NA",テーブル1[[#This Row],[Dlat]],テーブル1[[#This Row],[到着地施設緯度.世界測地系.]])</f>
        <v>35.431128133393898</v>
      </c>
      <c r="BY870">
        <f>IF(テーブル1[[#This Row],[到着地施設経度.世界測地系.]]="NA",テーブル1[[#This Row],[Dlon]],テーブル1[[#This Row],[到着地施設経度.世界測地系.]])</f>
        <v>139.62947655616099</v>
      </c>
      <c r="BZ870" t="s">
        <v>84</v>
      </c>
      <c r="CA870" t="s">
        <v>84</v>
      </c>
      <c r="CB870" t="s">
        <v>84</v>
      </c>
      <c r="CC870" t="s">
        <v>84</v>
      </c>
      <c r="CD870">
        <v>35.444147680524402</v>
      </c>
      <c r="CE870">
        <v>139.63747489239901</v>
      </c>
      <c r="CF870">
        <v>35.431128133393898</v>
      </c>
      <c r="CG870">
        <v>139.62947655616099</v>
      </c>
    </row>
    <row r="871" spans="2:85" x14ac:dyDescent="0.4">
      <c r="B871">
        <v>210021</v>
      </c>
      <c r="C871" t="s">
        <v>142</v>
      </c>
      <c r="D871">
        <v>999</v>
      </c>
      <c r="E871" t="s">
        <v>86</v>
      </c>
      <c r="F871" s="1">
        <v>39792.733483796299</v>
      </c>
      <c r="G871" s="1">
        <v>39792.76054398148</v>
      </c>
      <c r="H871">
        <v>2338</v>
      </c>
      <c r="I871" t="str">
        <f>テーブル1[[#This Row],[出発地緯度]]&amp;","&amp;テーブル1[[#This Row],[出発地経度]]</f>
        <v>35.4423666736451,139.637625061937</v>
      </c>
      <c r="J871" t="str">
        <f>テーブル1[[#This Row],[到着地緯度]]&amp;","&amp;テーブル1[[#This Row],[到着地経度]]</f>
        <v>35.4517597507599,139.642308340475</v>
      </c>
      <c r="M871" t="s">
        <v>82</v>
      </c>
      <c r="N871" t="s">
        <v>110</v>
      </c>
      <c r="AB871">
        <v>410</v>
      </c>
      <c r="AC871" s="1">
        <v>39792.735289351855</v>
      </c>
      <c r="AD871" t="s">
        <v>84</v>
      </c>
      <c r="AF871" t="s">
        <v>84</v>
      </c>
      <c r="AH871" t="s">
        <v>84</v>
      </c>
      <c r="AJ871" t="s">
        <v>84</v>
      </c>
      <c r="AL871" t="s">
        <v>84</v>
      </c>
      <c r="AN871" t="s">
        <v>84</v>
      </c>
      <c r="AP871" t="s">
        <v>84</v>
      </c>
      <c r="AR871" t="s">
        <v>84</v>
      </c>
      <c r="AT871" t="s">
        <v>84</v>
      </c>
      <c r="AV871" t="s">
        <v>84</v>
      </c>
      <c r="AX871" t="s">
        <v>84</v>
      </c>
      <c r="AZ871" t="s">
        <v>84</v>
      </c>
      <c r="BB871" t="s">
        <v>84</v>
      </c>
      <c r="BD871">
        <v>7916</v>
      </c>
      <c r="BE871" t="s">
        <v>84</v>
      </c>
      <c r="BF871" t="s">
        <v>84</v>
      </c>
      <c r="BH871" t="s">
        <v>84</v>
      </c>
      <c r="BI871" t="s">
        <v>84</v>
      </c>
      <c r="BJ871" t="s">
        <v>84</v>
      </c>
      <c r="BK871" t="s">
        <v>84</v>
      </c>
      <c r="BM871" t="s">
        <v>84</v>
      </c>
      <c r="BN871" t="s">
        <v>84</v>
      </c>
      <c r="BO871" t="s">
        <v>84</v>
      </c>
      <c r="BQ871">
        <v>0</v>
      </c>
      <c r="BR871">
        <v>1</v>
      </c>
      <c r="BS871">
        <v>1</v>
      </c>
      <c r="BT871">
        <v>1</v>
      </c>
      <c r="BU871">
        <v>420</v>
      </c>
      <c r="BV871">
        <f>IF(テーブル1[[#This Row],[出発地施設緯度.世界測地系.]]="NA",テーブル1[[#This Row],[Olat]],テーブル1[[#This Row],[出発地施設緯度.世界測地系.]])</f>
        <v>35.442366673645097</v>
      </c>
      <c r="BW871">
        <f>IF(テーブル1[[#This Row],[出発地施設経度.世界測地系.]]="NA",テーブル1[[#This Row],[Olon]],テーブル1[[#This Row],[出発地施設経度.世界測地系.]])</f>
        <v>139.637625061937</v>
      </c>
      <c r="BX871">
        <f>IF(テーブル1[[#This Row],[到着地施設緯度.世界測地系.]]="NA",テーブル1[[#This Row],[Dlat]],テーブル1[[#This Row],[到着地施設緯度.世界測地系.]])</f>
        <v>35.451759750759898</v>
      </c>
      <c r="BY871">
        <f>IF(テーブル1[[#This Row],[到着地施設経度.世界測地系.]]="NA",テーブル1[[#This Row],[Dlon]],テーブル1[[#This Row],[到着地施設経度.世界測地系.]])</f>
        <v>139.64230834047501</v>
      </c>
      <c r="BZ871" t="s">
        <v>84</v>
      </c>
      <c r="CA871" t="s">
        <v>84</v>
      </c>
      <c r="CB871" t="s">
        <v>84</v>
      </c>
      <c r="CC871" t="s">
        <v>84</v>
      </c>
      <c r="CD871">
        <v>35.442366673645097</v>
      </c>
      <c r="CE871">
        <v>139.637625061937</v>
      </c>
      <c r="CF871">
        <v>35.451759750759898</v>
      </c>
      <c r="CG871">
        <v>139.64230834047501</v>
      </c>
    </row>
    <row r="872" spans="2:85" x14ac:dyDescent="0.4">
      <c r="B872">
        <v>223758</v>
      </c>
      <c r="C872" t="s">
        <v>142</v>
      </c>
      <c r="D872">
        <v>999</v>
      </c>
      <c r="E872" t="s">
        <v>86</v>
      </c>
      <c r="F872" s="1">
        <v>39798.941307870373</v>
      </c>
      <c r="G872" s="1">
        <v>39798.979247685187</v>
      </c>
      <c r="H872">
        <v>3278</v>
      </c>
      <c r="I872" t="str">
        <f>テーブル1[[#This Row],[出発地緯度]]&amp;","&amp;テーブル1[[#This Row],[出発地経度]]</f>
        <v>35.4444854981029,139.634824896923</v>
      </c>
      <c r="J872" t="str">
        <f>テーブル1[[#This Row],[到着地緯度]]&amp;","&amp;テーブル1[[#This Row],[到着地経度]]</f>
        <v>35.36789770724,139.549938273299</v>
      </c>
      <c r="M872" t="s">
        <v>82</v>
      </c>
      <c r="N872" t="s">
        <v>87</v>
      </c>
      <c r="O872" t="s">
        <v>112</v>
      </c>
      <c r="P872" t="s">
        <v>87</v>
      </c>
      <c r="Q872" t="s">
        <v>83</v>
      </c>
      <c r="AB872">
        <v>200</v>
      </c>
      <c r="AC872" s="1">
        <v>39798.957141203704</v>
      </c>
      <c r="AD872">
        <v>800</v>
      </c>
      <c r="AE872" s="1">
        <v>39798.966365740744</v>
      </c>
      <c r="AF872">
        <v>200</v>
      </c>
      <c r="AG872" s="1">
        <v>39798.972662037035</v>
      </c>
      <c r="AH872">
        <v>210</v>
      </c>
      <c r="AI872" s="1">
        <v>39798.975254629629</v>
      </c>
      <c r="AJ872" t="s">
        <v>84</v>
      </c>
      <c r="AL872" t="s">
        <v>84</v>
      </c>
      <c r="AN872" t="s">
        <v>84</v>
      </c>
      <c r="AP872" t="s">
        <v>84</v>
      </c>
      <c r="AR872" t="s">
        <v>84</v>
      </c>
      <c r="AT872" t="s">
        <v>84</v>
      </c>
      <c r="AV872" t="s">
        <v>84</v>
      </c>
      <c r="AX872" t="s">
        <v>84</v>
      </c>
      <c r="AZ872" t="s">
        <v>84</v>
      </c>
      <c r="BB872" t="s">
        <v>84</v>
      </c>
      <c r="BD872">
        <v>9599</v>
      </c>
      <c r="BE872" t="s">
        <v>84</v>
      </c>
      <c r="BF872" t="s">
        <v>84</v>
      </c>
      <c r="BH872" t="s">
        <v>84</v>
      </c>
      <c r="BI872" t="s">
        <v>84</v>
      </c>
      <c r="BJ872" t="s">
        <v>84</v>
      </c>
      <c r="BK872" t="s">
        <v>84</v>
      </c>
      <c r="BM872" t="s">
        <v>84</v>
      </c>
      <c r="BN872" t="s">
        <v>84</v>
      </c>
      <c r="BO872" t="s">
        <v>84</v>
      </c>
      <c r="BQ872">
        <v>0</v>
      </c>
      <c r="BR872">
        <v>1</v>
      </c>
      <c r="BS872">
        <v>1</v>
      </c>
      <c r="BT872">
        <v>1</v>
      </c>
      <c r="BU872">
        <v>420</v>
      </c>
      <c r="BV872">
        <f>IF(テーブル1[[#This Row],[出発地施設緯度.世界測地系.]]="NA",テーブル1[[#This Row],[Olat]],テーブル1[[#This Row],[出発地施設緯度.世界測地系.]])</f>
        <v>35.4444854981029</v>
      </c>
      <c r="BW872">
        <f>IF(テーブル1[[#This Row],[出発地施設経度.世界測地系.]]="NA",テーブル1[[#This Row],[Olon]],テーブル1[[#This Row],[出発地施設経度.世界測地系.]])</f>
        <v>139.63482489692299</v>
      </c>
      <c r="BX872">
        <f>IF(テーブル1[[#This Row],[到着地施設緯度.世界測地系.]]="NA",テーブル1[[#This Row],[Dlat]],テーブル1[[#This Row],[到着地施設緯度.世界測地系.]])</f>
        <v>35.367897707239997</v>
      </c>
      <c r="BY872">
        <f>IF(テーブル1[[#This Row],[到着地施設経度.世界測地系.]]="NA",テーブル1[[#This Row],[Dlon]],テーブル1[[#This Row],[到着地施設経度.世界測地系.]])</f>
        <v>139.54993827329901</v>
      </c>
      <c r="BZ872" t="s">
        <v>84</v>
      </c>
      <c r="CA872" t="s">
        <v>84</v>
      </c>
      <c r="CB872" t="s">
        <v>84</v>
      </c>
      <c r="CC872" t="s">
        <v>84</v>
      </c>
      <c r="CD872">
        <v>35.4444854981029</v>
      </c>
      <c r="CE872">
        <v>139.63482489692299</v>
      </c>
      <c r="CF872">
        <v>35.367897707239997</v>
      </c>
      <c r="CG872">
        <v>139.54993827329901</v>
      </c>
    </row>
    <row r="873" spans="2:85" x14ac:dyDescent="0.4">
      <c r="B873">
        <v>225950</v>
      </c>
      <c r="C873" t="s">
        <v>142</v>
      </c>
      <c r="D873">
        <v>999</v>
      </c>
      <c r="E873" t="s">
        <v>86</v>
      </c>
      <c r="F873" s="1">
        <v>39805.952881944446</v>
      </c>
      <c r="G873" s="1">
        <v>39805.981423611112</v>
      </c>
      <c r="H873">
        <v>2466</v>
      </c>
      <c r="I873" t="str">
        <f>テーブル1[[#This Row],[出発地緯度]]&amp;","&amp;テーブル1[[#This Row],[出発地経度]]</f>
        <v>35.5290395234309,139.736115791369</v>
      </c>
      <c r="J873" t="str">
        <f>テーブル1[[#This Row],[到着地緯度]]&amp;","&amp;テーブル1[[#This Row],[到着地経度]]</f>
        <v>35.4655677505343,139.635248690959</v>
      </c>
      <c r="M873" t="s">
        <v>82</v>
      </c>
      <c r="N873" t="s">
        <v>104</v>
      </c>
      <c r="AB873">
        <v>110</v>
      </c>
      <c r="AC873" s="1">
        <v>39805.960902777777</v>
      </c>
      <c r="AD873" t="s">
        <v>84</v>
      </c>
      <c r="AF873" t="s">
        <v>84</v>
      </c>
      <c r="AH873" t="s">
        <v>84</v>
      </c>
      <c r="AJ873" t="s">
        <v>84</v>
      </c>
      <c r="AL873" t="s">
        <v>84</v>
      </c>
      <c r="AN873" t="s">
        <v>84</v>
      </c>
      <c r="AP873" t="s">
        <v>84</v>
      </c>
      <c r="AR873" t="s">
        <v>84</v>
      </c>
      <c r="AT873" t="s">
        <v>84</v>
      </c>
      <c r="AV873" t="s">
        <v>84</v>
      </c>
      <c r="AX873" t="s">
        <v>84</v>
      </c>
      <c r="AZ873" t="s">
        <v>84</v>
      </c>
      <c r="BB873" t="s">
        <v>84</v>
      </c>
      <c r="BD873">
        <v>11395</v>
      </c>
      <c r="BE873" t="s">
        <v>84</v>
      </c>
      <c r="BF873" t="s">
        <v>84</v>
      </c>
      <c r="BH873" t="s">
        <v>84</v>
      </c>
      <c r="BI873" t="s">
        <v>84</v>
      </c>
      <c r="BJ873" t="s">
        <v>84</v>
      </c>
      <c r="BK873" t="s">
        <v>84</v>
      </c>
      <c r="BM873" t="s">
        <v>84</v>
      </c>
      <c r="BN873" t="s">
        <v>84</v>
      </c>
      <c r="BO873" t="s">
        <v>84</v>
      </c>
      <c r="BQ873">
        <v>0</v>
      </c>
      <c r="BR873">
        <v>1</v>
      </c>
      <c r="BS873">
        <v>1</v>
      </c>
      <c r="BT873">
        <v>1</v>
      </c>
      <c r="BU873">
        <v>420</v>
      </c>
      <c r="BV873">
        <f>IF(テーブル1[[#This Row],[出発地施設緯度.世界測地系.]]="NA",テーブル1[[#This Row],[Olat]],テーブル1[[#This Row],[出発地施設緯度.世界測地系.]])</f>
        <v>35.529039523430903</v>
      </c>
      <c r="BW873">
        <f>IF(テーブル1[[#This Row],[出発地施設経度.世界測地系.]]="NA",テーブル1[[#This Row],[Olon]],テーブル1[[#This Row],[出発地施設経度.世界測地系.]])</f>
        <v>139.736115791369</v>
      </c>
      <c r="BX873">
        <f>IF(テーブル1[[#This Row],[到着地施設緯度.世界測地系.]]="NA",テーブル1[[#This Row],[Dlat]],テーブル1[[#This Row],[到着地施設緯度.世界測地系.]])</f>
        <v>35.465567750534298</v>
      </c>
      <c r="BY873">
        <f>IF(テーブル1[[#This Row],[到着地施設経度.世界測地系.]]="NA",テーブル1[[#This Row],[Dlon]],テーブル1[[#This Row],[到着地施設経度.世界測地系.]])</f>
        <v>139.635248690959</v>
      </c>
      <c r="BZ873" t="s">
        <v>84</v>
      </c>
      <c r="CA873" t="s">
        <v>84</v>
      </c>
      <c r="CB873" t="s">
        <v>84</v>
      </c>
      <c r="CC873" t="s">
        <v>84</v>
      </c>
      <c r="CD873">
        <v>35.529039523430903</v>
      </c>
      <c r="CE873">
        <v>139.736115791369</v>
      </c>
      <c r="CF873">
        <v>35.465567750534298</v>
      </c>
      <c r="CG873">
        <v>139.635248690959</v>
      </c>
    </row>
    <row r="874" spans="2:85" x14ac:dyDescent="0.4">
      <c r="B874">
        <v>191466</v>
      </c>
      <c r="C874" t="s">
        <v>142</v>
      </c>
      <c r="D874">
        <v>200</v>
      </c>
      <c r="E874" t="s">
        <v>88</v>
      </c>
      <c r="F874" s="1">
        <v>39777.748842592591</v>
      </c>
      <c r="G874" s="1">
        <v>39777.788032407407</v>
      </c>
      <c r="H874">
        <v>3386</v>
      </c>
      <c r="I874" t="str">
        <f>テーブル1[[#This Row],[出発地緯度]]&amp;","&amp;テーブル1[[#This Row],[出発地経度]]</f>
        <v>35.4440840734652,139.636681261238</v>
      </c>
      <c r="J874" t="str">
        <f>テーブル1[[#This Row],[到着地緯度]]&amp;","&amp;テーブル1[[#This Row],[到着地経度]]</f>
        <v>35.3831576139739,139.59796758184</v>
      </c>
      <c r="K874" t="s">
        <v>137</v>
      </c>
      <c r="L874" t="s">
        <v>79</v>
      </c>
      <c r="M874" t="s">
        <v>82</v>
      </c>
      <c r="N874" t="s">
        <v>87</v>
      </c>
      <c r="O874" t="s">
        <v>82</v>
      </c>
      <c r="AB874">
        <v>200</v>
      </c>
      <c r="AC874" s="1">
        <v>39777.755983796298</v>
      </c>
      <c r="AD874">
        <v>420</v>
      </c>
      <c r="AE874" s="1">
        <v>39777.768206018518</v>
      </c>
      <c r="AF874" t="s">
        <v>84</v>
      </c>
      <c r="AH874" t="s">
        <v>84</v>
      </c>
      <c r="AJ874" t="s">
        <v>84</v>
      </c>
      <c r="AL874" t="s">
        <v>84</v>
      </c>
      <c r="AN874" t="s">
        <v>84</v>
      </c>
      <c r="AP874" t="s">
        <v>84</v>
      </c>
      <c r="AR874" t="s">
        <v>84</v>
      </c>
      <c r="AT874" t="s">
        <v>84</v>
      </c>
      <c r="AV874" t="s">
        <v>84</v>
      </c>
      <c r="AX874" t="s">
        <v>84</v>
      </c>
      <c r="AZ874" t="s">
        <v>84</v>
      </c>
      <c r="BB874" t="s">
        <v>84</v>
      </c>
      <c r="BD874">
        <v>3452</v>
      </c>
      <c r="BE874">
        <v>444</v>
      </c>
      <c r="BF874">
        <v>120</v>
      </c>
      <c r="BG874" t="s">
        <v>107</v>
      </c>
      <c r="BH874">
        <v>35.440834099999996</v>
      </c>
      <c r="BI874">
        <v>139.639869</v>
      </c>
      <c r="BJ874">
        <v>443</v>
      </c>
      <c r="BK874">
        <v>110</v>
      </c>
      <c r="BL874" t="s">
        <v>79</v>
      </c>
      <c r="BM874">
        <v>35.379901799999999</v>
      </c>
      <c r="BN874">
        <v>139.6011493</v>
      </c>
      <c r="BO874">
        <v>1</v>
      </c>
      <c r="BP874" t="s">
        <v>81</v>
      </c>
      <c r="BQ874">
        <v>1</v>
      </c>
      <c r="BR874">
        <v>1</v>
      </c>
      <c r="BS874">
        <v>1</v>
      </c>
      <c r="BT874">
        <v>1</v>
      </c>
      <c r="BU874">
        <v>420</v>
      </c>
      <c r="BV874">
        <f>IF(テーブル1[[#This Row],[出発地施設緯度.世界測地系.]]="NA",テーブル1[[#This Row],[Olat]],テーブル1[[#This Row],[出発地施設緯度.世界測地系.]])</f>
        <v>35.444084073465199</v>
      </c>
      <c r="BW874">
        <f>IF(テーブル1[[#This Row],[出発地施設経度.世界測地系.]]="NA",テーブル1[[#This Row],[Olon]],テーブル1[[#This Row],[出発地施設経度.世界測地系.]])</f>
        <v>139.63668126123801</v>
      </c>
      <c r="BX874">
        <f>IF(テーブル1[[#This Row],[到着地施設緯度.世界測地系.]]="NA",テーブル1[[#This Row],[Dlat]],テーブル1[[#This Row],[到着地施設緯度.世界測地系.]])</f>
        <v>35.3831576139739</v>
      </c>
      <c r="BY874">
        <f>IF(テーブル1[[#This Row],[到着地施設経度.世界測地系.]]="NA",テーブル1[[#This Row],[Dlon]],テーブル1[[#This Row],[到着地施設経度.世界測地系.]])</f>
        <v>139.59796758184001</v>
      </c>
      <c r="BZ874">
        <v>35.444084073465199</v>
      </c>
      <c r="CA874">
        <v>139.63668126123801</v>
      </c>
      <c r="CB874">
        <v>35.3831576139739</v>
      </c>
      <c r="CC874">
        <v>139.59796758184001</v>
      </c>
      <c r="CD874">
        <v>35.444265685050397</v>
      </c>
      <c r="CE874">
        <v>139.63845660543501</v>
      </c>
      <c r="CF874">
        <v>35.382918133283901</v>
      </c>
      <c r="CG874">
        <v>139.59760662284401</v>
      </c>
    </row>
    <row r="875" spans="2:85" x14ac:dyDescent="0.4">
      <c r="B875">
        <v>188788</v>
      </c>
      <c r="C875" t="s">
        <v>142</v>
      </c>
      <c r="D875">
        <v>200</v>
      </c>
      <c r="E875" t="s">
        <v>88</v>
      </c>
      <c r="F875" s="1">
        <v>39771.918761574074</v>
      </c>
      <c r="G875" s="1">
        <v>39771.952326388891</v>
      </c>
      <c r="H875">
        <v>2900</v>
      </c>
      <c r="I875" t="str">
        <f>テーブル1[[#This Row],[出発地緯度]]&amp;","&amp;テーブル1[[#This Row],[出発地経度]]</f>
        <v>35.4437560102356,139.636777468355</v>
      </c>
      <c r="J875" t="str">
        <f>テーブル1[[#This Row],[到着地緯度]]&amp;","&amp;テーブル1[[#This Row],[到着地経度]]</f>
        <v>35.3831381087245,139.597547617615</v>
      </c>
      <c r="M875" t="s">
        <v>87</v>
      </c>
      <c r="N875" t="s">
        <v>82</v>
      </c>
      <c r="AB875">
        <v>420</v>
      </c>
      <c r="AC875" s="1">
        <v>39771.933009259257</v>
      </c>
      <c r="AD875" t="s">
        <v>84</v>
      </c>
      <c r="AF875" t="s">
        <v>84</v>
      </c>
      <c r="AH875" t="s">
        <v>84</v>
      </c>
      <c r="AJ875" t="s">
        <v>84</v>
      </c>
      <c r="AL875" t="s">
        <v>84</v>
      </c>
      <c r="AN875" t="s">
        <v>84</v>
      </c>
      <c r="AP875" t="s">
        <v>84</v>
      </c>
      <c r="AR875" t="s">
        <v>84</v>
      </c>
      <c r="AT875" t="s">
        <v>84</v>
      </c>
      <c r="AV875" t="s">
        <v>84</v>
      </c>
      <c r="AX875" t="s">
        <v>84</v>
      </c>
      <c r="AZ875" t="s">
        <v>84</v>
      </c>
      <c r="BB875" t="s">
        <v>84</v>
      </c>
      <c r="BD875">
        <v>1779</v>
      </c>
      <c r="BE875" t="s">
        <v>84</v>
      </c>
      <c r="BF875" t="s">
        <v>84</v>
      </c>
      <c r="BH875" t="s">
        <v>84</v>
      </c>
      <c r="BI875" t="s">
        <v>84</v>
      </c>
      <c r="BJ875" t="s">
        <v>84</v>
      </c>
      <c r="BK875" t="s">
        <v>84</v>
      </c>
      <c r="BM875" t="s">
        <v>84</v>
      </c>
      <c r="BN875" t="s">
        <v>84</v>
      </c>
      <c r="BO875" t="s">
        <v>84</v>
      </c>
      <c r="BQ875">
        <v>0</v>
      </c>
      <c r="BR875">
        <v>1</v>
      </c>
      <c r="BS875">
        <v>1</v>
      </c>
      <c r="BT875">
        <v>1</v>
      </c>
      <c r="BU875">
        <v>200</v>
      </c>
      <c r="BV875">
        <f>IF(テーブル1[[#This Row],[出発地施設緯度.世界測地系.]]="NA",テーブル1[[#This Row],[Olat]],テーブル1[[#This Row],[出発地施設緯度.世界測地系.]])</f>
        <v>35.443756010235603</v>
      </c>
      <c r="BW875">
        <f>IF(テーブル1[[#This Row],[出発地施設経度.世界測地系.]]="NA",テーブル1[[#This Row],[Olon]],テーブル1[[#This Row],[出発地施設経度.世界測地系.]])</f>
        <v>139.63677746835501</v>
      </c>
      <c r="BX875">
        <f>IF(テーブル1[[#This Row],[到着地施設緯度.世界測地系.]]="NA",テーブル1[[#This Row],[Dlat]],テーブル1[[#This Row],[到着地施設緯度.世界測地系.]])</f>
        <v>35.383138108724502</v>
      </c>
      <c r="BY875">
        <f>IF(テーブル1[[#This Row],[到着地施設経度.世界測地系.]]="NA",テーブル1[[#This Row],[Dlon]],テーブル1[[#This Row],[到着地施設経度.世界測地系.]])</f>
        <v>139.59754761761499</v>
      </c>
      <c r="BZ875" t="s">
        <v>84</v>
      </c>
      <c r="CA875" t="s">
        <v>84</v>
      </c>
      <c r="CB875" t="s">
        <v>84</v>
      </c>
      <c r="CC875" t="s">
        <v>84</v>
      </c>
      <c r="CD875">
        <v>35.443756010235603</v>
      </c>
      <c r="CE875">
        <v>139.63677746835501</v>
      </c>
      <c r="CF875">
        <v>35.383138108724502</v>
      </c>
      <c r="CG875">
        <v>139.59754761761499</v>
      </c>
    </row>
    <row r="876" spans="2:85" x14ac:dyDescent="0.4">
      <c r="B876">
        <v>189254</v>
      </c>
      <c r="C876" t="s">
        <v>142</v>
      </c>
      <c r="D876">
        <v>200</v>
      </c>
      <c r="E876" t="s">
        <v>88</v>
      </c>
      <c r="F876" s="1">
        <v>39772.845810185187</v>
      </c>
      <c r="G876" s="1">
        <v>39772.872129629628</v>
      </c>
      <c r="H876">
        <v>2274</v>
      </c>
      <c r="I876" t="str">
        <f>テーブル1[[#This Row],[出発地緯度]]&amp;","&amp;テーブル1[[#This Row],[出発地経度]]</f>
        <v>35.4657661892442,139.62150502322</v>
      </c>
      <c r="J876" t="str">
        <f>テーブル1[[#This Row],[到着地緯度]]&amp;","&amp;テーブル1[[#This Row],[到着地経度]]</f>
        <v>35.3824192856091,139.59754755072</v>
      </c>
      <c r="M876" t="s">
        <v>87</v>
      </c>
      <c r="N876" t="s">
        <v>102</v>
      </c>
      <c r="O876" t="s">
        <v>82</v>
      </c>
      <c r="AB876">
        <v>220</v>
      </c>
      <c r="AC876" s="1">
        <v>39772.845902777779</v>
      </c>
      <c r="AD876">
        <v>420</v>
      </c>
      <c r="AE876" s="1">
        <v>39772.86141203704</v>
      </c>
      <c r="AF876" t="s">
        <v>84</v>
      </c>
      <c r="AH876" t="s">
        <v>84</v>
      </c>
      <c r="AJ876" t="s">
        <v>84</v>
      </c>
      <c r="AL876" t="s">
        <v>84</v>
      </c>
      <c r="AN876" t="s">
        <v>84</v>
      </c>
      <c r="AP876" t="s">
        <v>84</v>
      </c>
      <c r="AR876" t="s">
        <v>84</v>
      </c>
      <c r="AT876" t="s">
        <v>84</v>
      </c>
      <c r="AV876" t="s">
        <v>84</v>
      </c>
      <c r="AX876" t="s">
        <v>84</v>
      </c>
      <c r="AZ876" t="s">
        <v>84</v>
      </c>
      <c r="BB876" t="s">
        <v>84</v>
      </c>
      <c r="BD876">
        <v>2068</v>
      </c>
      <c r="BE876" t="s">
        <v>84</v>
      </c>
      <c r="BF876" t="s">
        <v>84</v>
      </c>
      <c r="BH876" t="s">
        <v>84</v>
      </c>
      <c r="BI876" t="s">
        <v>84</v>
      </c>
      <c r="BJ876" t="s">
        <v>84</v>
      </c>
      <c r="BK876" t="s">
        <v>84</v>
      </c>
      <c r="BM876" t="s">
        <v>84</v>
      </c>
      <c r="BN876" t="s">
        <v>84</v>
      </c>
      <c r="BO876" t="s">
        <v>84</v>
      </c>
      <c r="BQ876">
        <v>0</v>
      </c>
      <c r="BR876">
        <v>1</v>
      </c>
      <c r="BS876">
        <v>1</v>
      </c>
      <c r="BT876">
        <v>1</v>
      </c>
      <c r="BU876">
        <v>200</v>
      </c>
      <c r="BV876">
        <f>IF(テーブル1[[#This Row],[出発地施設緯度.世界測地系.]]="NA",テーブル1[[#This Row],[Olat]],テーブル1[[#This Row],[出発地施設緯度.世界測地系.]])</f>
        <v>35.465766189244199</v>
      </c>
      <c r="BW876">
        <f>IF(テーブル1[[#This Row],[出発地施設経度.世界測地系.]]="NA",テーブル1[[#This Row],[Olon]],テーブル1[[#This Row],[出発地施設経度.世界測地系.]])</f>
        <v>139.62150502322001</v>
      </c>
      <c r="BX876">
        <f>IF(テーブル1[[#This Row],[到着地施設緯度.世界測地系.]]="NA",テーブル1[[#This Row],[Dlat]],テーブル1[[#This Row],[到着地施設緯度.世界測地系.]])</f>
        <v>35.382419285609103</v>
      </c>
      <c r="BY876">
        <f>IF(テーブル1[[#This Row],[到着地施設経度.世界測地系.]]="NA",テーブル1[[#This Row],[Dlon]],テーブル1[[#This Row],[到着地施設経度.世界測地系.]])</f>
        <v>139.59754755072001</v>
      </c>
      <c r="BZ876" t="s">
        <v>84</v>
      </c>
      <c r="CA876" t="s">
        <v>84</v>
      </c>
      <c r="CB876" t="s">
        <v>84</v>
      </c>
      <c r="CC876" t="s">
        <v>84</v>
      </c>
      <c r="CD876">
        <v>35.465766189244199</v>
      </c>
      <c r="CE876">
        <v>139.62150502322001</v>
      </c>
      <c r="CF876">
        <v>35.382419285609103</v>
      </c>
      <c r="CG876">
        <v>139.59754755072001</v>
      </c>
    </row>
    <row r="877" spans="2:85" x14ac:dyDescent="0.4">
      <c r="B877">
        <v>189722</v>
      </c>
      <c r="C877" t="s">
        <v>142</v>
      </c>
      <c r="D877">
        <v>200</v>
      </c>
      <c r="E877" t="s">
        <v>88</v>
      </c>
      <c r="F877" s="1">
        <v>39773.779398148145</v>
      </c>
      <c r="G877" s="1">
        <v>39773.815532407411</v>
      </c>
      <c r="H877">
        <v>3122</v>
      </c>
      <c r="I877" t="str">
        <f>テーブル1[[#This Row],[出発地緯度]]&amp;","&amp;テーブル1[[#This Row],[出発地経度]]</f>
        <v>35.4437077404167,139.638209751628</v>
      </c>
      <c r="J877" t="str">
        <f>テーブル1[[#This Row],[到着地緯度]]&amp;","&amp;テーブル1[[#This Row],[到着地経度]]</f>
        <v>35.3832293080572,139.598067870209</v>
      </c>
      <c r="M877" t="s">
        <v>82</v>
      </c>
      <c r="N877" t="s">
        <v>87</v>
      </c>
      <c r="O877" t="s">
        <v>82</v>
      </c>
      <c r="AB877">
        <v>200</v>
      </c>
      <c r="AC877" s="1">
        <v>39773.787233796298</v>
      </c>
      <c r="AD877">
        <v>420</v>
      </c>
      <c r="AE877" s="1">
        <v>39773.798842592594</v>
      </c>
      <c r="AF877" t="s">
        <v>84</v>
      </c>
      <c r="AH877" t="s">
        <v>84</v>
      </c>
      <c r="AJ877" t="s">
        <v>84</v>
      </c>
      <c r="AL877" t="s">
        <v>84</v>
      </c>
      <c r="AN877" t="s">
        <v>84</v>
      </c>
      <c r="AP877" t="s">
        <v>84</v>
      </c>
      <c r="AR877" t="s">
        <v>84</v>
      </c>
      <c r="AT877" t="s">
        <v>84</v>
      </c>
      <c r="AV877" t="s">
        <v>84</v>
      </c>
      <c r="AX877" t="s">
        <v>84</v>
      </c>
      <c r="AZ877" t="s">
        <v>84</v>
      </c>
      <c r="BB877" t="s">
        <v>84</v>
      </c>
      <c r="BD877">
        <v>2342</v>
      </c>
      <c r="BE877" t="s">
        <v>84</v>
      </c>
      <c r="BF877" t="s">
        <v>84</v>
      </c>
      <c r="BH877" t="s">
        <v>84</v>
      </c>
      <c r="BI877" t="s">
        <v>84</v>
      </c>
      <c r="BJ877" t="s">
        <v>84</v>
      </c>
      <c r="BK877" t="s">
        <v>84</v>
      </c>
      <c r="BM877" t="s">
        <v>84</v>
      </c>
      <c r="BN877" t="s">
        <v>84</v>
      </c>
      <c r="BO877" t="s">
        <v>84</v>
      </c>
      <c r="BQ877">
        <v>0</v>
      </c>
      <c r="BR877">
        <v>1</v>
      </c>
      <c r="BS877">
        <v>1</v>
      </c>
      <c r="BT877">
        <v>1</v>
      </c>
      <c r="BU877">
        <v>420</v>
      </c>
      <c r="BV877">
        <f>IF(テーブル1[[#This Row],[出発地施設緯度.世界測地系.]]="NA",テーブル1[[#This Row],[Olat]],テーブル1[[#This Row],[出発地施設緯度.世界測地系.]])</f>
        <v>35.443707740416698</v>
      </c>
      <c r="BW877">
        <f>IF(テーブル1[[#This Row],[出発地施設経度.世界測地系.]]="NA",テーブル1[[#This Row],[Olon]],テーブル1[[#This Row],[出発地施設経度.世界測地系.]])</f>
        <v>139.63820975162801</v>
      </c>
      <c r="BX877">
        <f>IF(テーブル1[[#This Row],[到着地施設緯度.世界測地系.]]="NA",テーブル1[[#This Row],[Dlat]],テーブル1[[#This Row],[到着地施設緯度.世界測地系.]])</f>
        <v>35.383229308057203</v>
      </c>
      <c r="BY877">
        <f>IF(テーブル1[[#This Row],[到着地施設経度.世界測地系.]]="NA",テーブル1[[#This Row],[Dlon]],テーブル1[[#This Row],[到着地施設経度.世界測地系.]])</f>
        <v>139.59806787020901</v>
      </c>
      <c r="BZ877" t="s">
        <v>84</v>
      </c>
      <c r="CA877" t="s">
        <v>84</v>
      </c>
      <c r="CB877" t="s">
        <v>84</v>
      </c>
      <c r="CC877" t="s">
        <v>84</v>
      </c>
      <c r="CD877">
        <v>35.443707740416698</v>
      </c>
      <c r="CE877">
        <v>139.63820975162801</v>
      </c>
      <c r="CF877">
        <v>35.383229308057203</v>
      </c>
      <c r="CG877">
        <v>139.59806787020901</v>
      </c>
    </row>
    <row r="878" spans="2:85" x14ac:dyDescent="0.4">
      <c r="B878">
        <v>190683</v>
      </c>
      <c r="C878" t="s">
        <v>142</v>
      </c>
      <c r="D878">
        <v>200</v>
      </c>
      <c r="E878" t="s">
        <v>88</v>
      </c>
      <c r="F878" s="1">
        <v>39775.856712962966</v>
      </c>
      <c r="G878" s="1">
        <v>39775.898321759261</v>
      </c>
      <c r="H878">
        <v>3595</v>
      </c>
      <c r="I878" t="str">
        <f>テーブル1[[#This Row],[出発地緯度]]&amp;","&amp;テーブル1[[#This Row],[出発地経度]]</f>
        <v>35.4651493673084,139.622197094147</v>
      </c>
      <c r="J878" t="str">
        <f>テーブル1[[#This Row],[到着地緯度]]&amp;","&amp;テーブル1[[#This Row],[到着地経度]]</f>
        <v>35.3823280133616,139.598577469389</v>
      </c>
      <c r="M878" t="s">
        <v>121</v>
      </c>
      <c r="AB878" t="s">
        <v>84</v>
      </c>
      <c r="AD878" t="s">
        <v>84</v>
      </c>
      <c r="AF878" t="s">
        <v>84</v>
      </c>
      <c r="AH878" t="s">
        <v>84</v>
      </c>
      <c r="AJ878" t="s">
        <v>84</v>
      </c>
      <c r="AL878" t="s">
        <v>84</v>
      </c>
      <c r="AN878" t="s">
        <v>84</v>
      </c>
      <c r="AP878" t="s">
        <v>84</v>
      </c>
      <c r="AR878" t="s">
        <v>84</v>
      </c>
      <c r="AT878" t="s">
        <v>84</v>
      </c>
      <c r="AV878" t="s">
        <v>84</v>
      </c>
      <c r="AX878" t="s">
        <v>84</v>
      </c>
      <c r="AZ878" t="s">
        <v>84</v>
      </c>
      <c r="BB878" t="s">
        <v>84</v>
      </c>
      <c r="BD878">
        <v>3001</v>
      </c>
      <c r="BE878" t="s">
        <v>84</v>
      </c>
      <c r="BF878" t="s">
        <v>84</v>
      </c>
      <c r="BH878" t="s">
        <v>84</v>
      </c>
      <c r="BI878" t="s">
        <v>84</v>
      </c>
      <c r="BJ878" t="s">
        <v>84</v>
      </c>
      <c r="BK878" t="s">
        <v>84</v>
      </c>
      <c r="BM878" t="s">
        <v>84</v>
      </c>
      <c r="BN878" t="s">
        <v>84</v>
      </c>
      <c r="BO878" t="s">
        <v>84</v>
      </c>
      <c r="BQ878">
        <v>0</v>
      </c>
      <c r="BR878">
        <v>1</v>
      </c>
      <c r="BS878">
        <v>1</v>
      </c>
      <c r="BT878">
        <v>1</v>
      </c>
      <c r="BU878">
        <v>220</v>
      </c>
      <c r="BV878">
        <f>IF(テーブル1[[#This Row],[出発地施設緯度.世界測地系.]]="NA",テーブル1[[#This Row],[Olat]],テーブル1[[#This Row],[出発地施設緯度.世界測地系.]])</f>
        <v>35.465149367308399</v>
      </c>
      <c r="BW878">
        <f>IF(テーブル1[[#This Row],[出発地施設経度.世界測地系.]]="NA",テーブル1[[#This Row],[Olon]],テーブル1[[#This Row],[出発地施設経度.世界測地系.]])</f>
        <v>139.622197094147</v>
      </c>
      <c r="BX878">
        <f>IF(テーブル1[[#This Row],[到着地施設緯度.世界測地系.]]="NA",テーブル1[[#This Row],[Dlat]],テーブル1[[#This Row],[到着地施設緯度.世界測地系.]])</f>
        <v>35.382328013361601</v>
      </c>
      <c r="BY878">
        <f>IF(テーブル1[[#This Row],[到着地施設経度.世界測地系.]]="NA",テーブル1[[#This Row],[Dlon]],テーブル1[[#This Row],[到着地施設経度.世界測地系.]])</f>
        <v>139.598577469389</v>
      </c>
      <c r="BZ878" t="s">
        <v>84</v>
      </c>
      <c r="CA878" t="s">
        <v>84</v>
      </c>
      <c r="CB878" t="s">
        <v>84</v>
      </c>
      <c r="CC878" t="s">
        <v>84</v>
      </c>
      <c r="CD878">
        <v>35.465149367308399</v>
      </c>
      <c r="CE878">
        <v>139.622197094147</v>
      </c>
      <c r="CF878">
        <v>35.382328013361601</v>
      </c>
      <c r="CG878">
        <v>139.598577469389</v>
      </c>
    </row>
    <row r="879" spans="2:85" x14ac:dyDescent="0.4">
      <c r="B879">
        <v>192065</v>
      </c>
      <c r="C879" t="s">
        <v>142</v>
      </c>
      <c r="D879">
        <v>200</v>
      </c>
      <c r="E879" t="s">
        <v>88</v>
      </c>
      <c r="F879" s="1">
        <v>39778.839120370372</v>
      </c>
      <c r="G879" s="1">
        <v>39778.850706018522</v>
      </c>
      <c r="H879">
        <v>1001</v>
      </c>
      <c r="I879" t="str">
        <f>テーブル1[[#This Row],[出発地緯度]]&amp;","&amp;テーブル1[[#This Row],[出発地経度]]</f>
        <v>35.3750163000057,139.575939686117</v>
      </c>
      <c r="J879" t="str">
        <f>テーブル1[[#This Row],[到着地緯度]]&amp;","&amp;テーブル1[[#This Row],[到着地経度]]</f>
        <v>35.3820491258569,139.59758506465</v>
      </c>
      <c r="M879" t="s">
        <v>82</v>
      </c>
      <c r="N879" t="s">
        <v>83</v>
      </c>
      <c r="O879" t="s">
        <v>82</v>
      </c>
      <c r="AB879">
        <v>210</v>
      </c>
      <c r="AC879" s="1">
        <v>39778.840104166666</v>
      </c>
      <c r="AD879">
        <v>420</v>
      </c>
      <c r="AE879" s="1">
        <v>39778.841944444444</v>
      </c>
      <c r="AF879" t="s">
        <v>84</v>
      </c>
      <c r="AH879" t="s">
        <v>84</v>
      </c>
      <c r="AJ879" t="s">
        <v>84</v>
      </c>
      <c r="AL879" t="s">
        <v>84</v>
      </c>
      <c r="AN879" t="s">
        <v>84</v>
      </c>
      <c r="AP879" t="s">
        <v>84</v>
      </c>
      <c r="AR879" t="s">
        <v>84</v>
      </c>
      <c r="AT879" t="s">
        <v>84</v>
      </c>
      <c r="AV879" t="s">
        <v>84</v>
      </c>
      <c r="AX879" t="s">
        <v>84</v>
      </c>
      <c r="AZ879" t="s">
        <v>84</v>
      </c>
      <c r="BB879" t="s">
        <v>84</v>
      </c>
      <c r="BD879">
        <v>3785</v>
      </c>
      <c r="BE879" t="s">
        <v>84</v>
      </c>
      <c r="BF879" t="s">
        <v>84</v>
      </c>
      <c r="BH879" t="s">
        <v>84</v>
      </c>
      <c r="BI879" t="s">
        <v>84</v>
      </c>
      <c r="BJ879" t="s">
        <v>84</v>
      </c>
      <c r="BK879" t="s">
        <v>84</v>
      </c>
      <c r="BM879" t="s">
        <v>84</v>
      </c>
      <c r="BN879" t="s">
        <v>84</v>
      </c>
      <c r="BO879" t="s">
        <v>84</v>
      </c>
      <c r="BQ879">
        <v>0</v>
      </c>
      <c r="BR879">
        <v>1</v>
      </c>
      <c r="BS879">
        <v>1</v>
      </c>
      <c r="BT879">
        <v>1</v>
      </c>
      <c r="BU879">
        <v>420</v>
      </c>
      <c r="BV879">
        <f>IF(テーブル1[[#This Row],[出発地施設緯度.世界測地系.]]="NA",テーブル1[[#This Row],[Olat]],テーブル1[[#This Row],[出発地施設緯度.世界測地系.]])</f>
        <v>35.375016300005697</v>
      </c>
      <c r="BW879">
        <f>IF(テーブル1[[#This Row],[出発地施設経度.世界測地系.]]="NA",テーブル1[[#This Row],[Olon]],テーブル1[[#This Row],[出発地施設経度.世界測地系.]])</f>
        <v>139.57593968611701</v>
      </c>
      <c r="BX879">
        <f>IF(テーブル1[[#This Row],[到着地施設緯度.世界測地系.]]="NA",テーブル1[[#This Row],[Dlat]],テーブル1[[#This Row],[到着地施設緯度.世界測地系.]])</f>
        <v>35.382049125856902</v>
      </c>
      <c r="BY879">
        <f>IF(テーブル1[[#This Row],[到着地施設経度.世界測地系.]]="NA",テーブル1[[#This Row],[Dlon]],テーブル1[[#This Row],[到着地施設経度.世界測地系.]])</f>
        <v>139.59758506464999</v>
      </c>
      <c r="BZ879" t="s">
        <v>84</v>
      </c>
      <c r="CA879" t="s">
        <v>84</v>
      </c>
      <c r="CB879" t="s">
        <v>84</v>
      </c>
      <c r="CC879" t="s">
        <v>84</v>
      </c>
      <c r="CD879">
        <v>35.375016300005697</v>
      </c>
      <c r="CE879">
        <v>139.57593968611701</v>
      </c>
      <c r="CF879">
        <v>35.382049125856902</v>
      </c>
      <c r="CG879">
        <v>139.59758506464999</v>
      </c>
    </row>
    <row r="880" spans="2:85" x14ac:dyDescent="0.4">
      <c r="B880">
        <v>192457</v>
      </c>
      <c r="C880" t="s">
        <v>142</v>
      </c>
      <c r="D880">
        <v>200</v>
      </c>
      <c r="E880" t="s">
        <v>88</v>
      </c>
      <c r="F880" s="1">
        <v>39779.604027777779</v>
      </c>
      <c r="G880" s="1">
        <v>39779.615972222222</v>
      </c>
      <c r="H880">
        <v>1032</v>
      </c>
      <c r="I880" t="str">
        <f>テーブル1[[#This Row],[出発地緯度]]&amp;","&amp;テーブル1[[#This Row],[出発地経度]]</f>
        <v>35.3754348754737,139.577098370616</v>
      </c>
      <c r="J880" t="str">
        <f>テーブル1[[#This Row],[到着地緯度]]&amp;","&amp;テーブル1[[#This Row],[到着地経度]]</f>
        <v>35.3822047497844,139.599907864577</v>
      </c>
      <c r="M880" t="s">
        <v>83</v>
      </c>
      <c r="N880" t="s">
        <v>82</v>
      </c>
      <c r="AB880">
        <v>420</v>
      </c>
      <c r="AC880" s="1">
        <v>39779.60597222222</v>
      </c>
      <c r="AD880" t="s">
        <v>84</v>
      </c>
      <c r="AF880" t="s">
        <v>84</v>
      </c>
      <c r="AH880" t="s">
        <v>84</v>
      </c>
      <c r="AJ880" t="s">
        <v>84</v>
      </c>
      <c r="AL880" t="s">
        <v>84</v>
      </c>
      <c r="AN880" t="s">
        <v>84</v>
      </c>
      <c r="AP880" t="s">
        <v>84</v>
      </c>
      <c r="AR880" t="s">
        <v>84</v>
      </c>
      <c r="AT880" t="s">
        <v>84</v>
      </c>
      <c r="AV880" t="s">
        <v>84</v>
      </c>
      <c r="AX880" t="s">
        <v>84</v>
      </c>
      <c r="AZ880" t="s">
        <v>84</v>
      </c>
      <c r="BB880" t="s">
        <v>84</v>
      </c>
      <c r="BD880">
        <v>3970</v>
      </c>
      <c r="BE880" t="s">
        <v>84</v>
      </c>
      <c r="BF880" t="s">
        <v>84</v>
      </c>
      <c r="BH880" t="s">
        <v>84</v>
      </c>
      <c r="BI880" t="s">
        <v>84</v>
      </c>
      <c r="BJ880" t="s">
        <v>84</v>
      </c>
      <c r="BK880" t="s">
        <v>84</v>
      </c>
      <c r="BM880" t="s">
        <v>84</v>
      </c>
      <c r="BN880" t="s">
        <v>84</v>
      </c>
      <c r="BO880" t="s">
        <v>84</v>
      </c>
      <c r="BQ880">
        <v>0</v>
      </c>
      <c r="BR880">
        <v>1</v>
      </c>
      <c r="BS880">
        <v>1</v>
      </c>
      <c r="BT880">
        <v>1</v>
      </c>
      <c r="BU880">
        <v>210</v>
      </c>
      <c r="BV880">
        <f>IF(テーブル1[[#This Row],[出発地施設緯度.世界測地系.]]="NA",テーブル1[[#This Row],[Olat]],テーブル1[[#This Row],[出発地施設緯度.世界測地系.]])</f>
        <v>35.375434875473701</v>
      </c>
      <c r="BW880">
        <f>IF(テーブル1[[#This Row],[出発地施設経度.世界測地系.]]="NA",テーブル1[[#This Row],[Olon]],テーブル1[[#This Row],[出発地施設経度.世界測地系.]])</f>
        <v>139.577098370616</v>
      </c>
      <c r="BX880">
        <f>IF(テーブル1[[#This Row],[到着地施設緯度.世界測地系.]]="NA",テーブル1[[#This Row],[Dlat]],テーブル1[[#This Row],[到着地施設緯度.世界測地系.]])</f>
        <v>35.3822047497844</v>
      </c>
      <c r="BY880">
        <f>IF(テーブル1[[#This Row],[到着地施設経度.世界測地系.]]="NA",テーブル1[[#This Row],[Dlon]],テーブル1[[#This Row],[到着地施設経度.世界測地系.]])</f>
        <v>139.59990786457701</v>
      </c>
      <c r="BZ880" t="s">
        <v>84</v>
      </c>
      <c r="CA880" t="s">
        <v>84</v>
      </c>
      <c r="CB880" t="s">
        <v>84</v>
      </c>
      <c r="CC880" t="s">
        <v>84</v>
      </c>
      <c r="CD880">
        <v>35.375434875473701</v>
      </c>
      <c r="CE880">
        <v>139.577098370616</v>
      </c>
      <c r="CF880">
        <v>35.3822047497844</v>
      </c>
      <c r="CG880">
        <v>139.59990786457701</v>
      </c>
    </row>
    <row r="881" spans="2:85" x14ac:dyDescent="0.4">
      <c r="B881">
        <v>193365</v>
      </c>
      <c r="C881" t="s">
        <v>142</v>
      </c>
      <c r="D881">
        <v>200</v>
      </c>
      <c r="E881" t="s">
        <v>88</v>
      </c>
      <c r="F881" s="1">
        <v>39780.937986111108</v>
      </c>
      <c r="G881" s="1">
        <v>39780.95621527778</v>
      </c>
      <c r="H881">
        <v>1575</v>
      </c>
      <c r="I881" t="str">
        <f>テーブル1[[#This Row],[出発地緯度]]&amp;","&amp;テーブル1[[#This Row],[出発地経度]]</f>
        <v>35.3758371189568,139.576325916245</v>
      </c>
      <c r="J881" t="str">
        <f>テーブル1[[#This Row],[到着地緯度]]&amp;","&amp;テーブル1[[#This Row],[到着地経度]]</f>
        <v>35.3837281577002,139.598239632974</v>
      </c>
      <c r="M881" t="s">
        <v>83</v>
      </c>
      <c r="N881" t="s">
        <v>82</v>
      </c>
      <c r="AB881">
        <v>420</v>
      </c>
      <c r="AC881" s="1">
        <v>39780.939745370371</v>
      </c>
      <c r="AD881" t="s">
        <v>84</v>
      </c>
      <c r="AF881" t="s">
        <v>84</v>
      </c>
      <c r="AH881" t="s">
        <v>84</v>
      </c>
      <c r="AJ881" t="s">
        <v>84</v>
      </c>
      <c r="AL881" t="s">
        <v>84</v>
      </c>
      <c r="AN881" t="s">
        <v>84</v>
      </c>
      <c r="AP881" t="s">
        <v>84</v>
      </c>
      <c r="AR881" t="s">
        <v>84</v>
      </c>
      <c r="AT881" t="s">
        <v>84</v>
      </c>
      <c r="AV881" t="s">
        <v>84</v>
      </c>
      <c r="AX881" t="s">
        <v>84</v>
      </c>
      <c r="AZ881" t="s">
        <v>84</v>
      </c>
      <c r="BB881" t="s">
        <v>84</v>
      </c>
      <c r="BD881">
        <v>4423</v>
      </c>
      <c r="BE881" t="s">
        <v>84</v>
      </c>
      <c r="BF881" t="s">
        <v>84</v>
      </c>
      <c r="BH881" t="s">
        <v>84</v>
      </c>
      <c r="BI881" t="s">
        <v>84</v>
      </c>
      <c r="BJ881" t="s">
        <v>84</v>
      </c>
      <c r="BK881" t="s">
        <v>84</v>
      </c>
      <c r="BM881" t="s">
        <v>84</v>
      </c>
      <c r="BN881" t="s">
        <v>84</v>
      </c>
      <c r="BO881" t="s">
        <v>84</v>
      </c>
      <c r="BQ881">
        <v>0</v>
      </c>
      <c r="BR881">
        <v>1</v>
      </c>
      <c r="BS881">
        <v>1</v>
      </c>
      <c r="BT881">
        <v>1</v>
      </c>
      <c r="BU881">
        <v>210</v>
      </c>
      <c r="BV881">
        <f>IF(テーブル1[[#This Row],[出発地施設緯度.世界測地系.]]="NA",テーブル1[[#This Row],[Olat]],テーブル1[[#This Row],[出発地施設緯度.世界測地系.]])</f>
        <v>35.375837118956802</v>
      </c>
      <c r="BW881">
        <f>IF(テーブル1[[#This Row],[出発地施設経度.世界測地系.]]="NA",テーブル1[[#This Row],[Olon]],テーブル1[[#This Row],[出発地施設経度.世界測地系.]])</f>
        <v>139.576325916245</v>
      </c>
      <c r="BX881">
        <f>IF(テーブル1[[#This Row],[到着地施設緯度.世界測地系.]]="NA",テーブル1[[#This Row],[Dlat]],テーブル1[[#This Row],[到着地施設緯度.世界測地系.]])</f>
        <v>35.383728157700197</v>
      </c>
      <c r="BY881">
        <f>IF(テーブル1[[#This Row],[到着地施設経度.世界測地系.]]="NA",テーブル1[[#This Row],[Dlon]],テーブル1[[#This Row],[到着地施設経度.世界測地系.]])</f>
        <v>139.59823963297401</v>
      </c>
      <c r="BZ881" t="s">
        <v>84</v>
      </c>
      <c r="CA881" t="s">
        <v>84</v>
      </c>
      <c r="CB881" t="s">
        <v>84</v>
      </c>
      <c r="CC881" t="s">
        <v>84</v>
      </c>
      <c r="CD881">
        <v>35.375837118956802</v>
      </c>
      <c r="CE881">
        <v>139.576325916245</v>
      </c>
      <c r="CF881">
        <v>35.383728157700197</v>
      </c>
      <c r="CG881">
        <v>139.59823963297401</v>
      </c>
    </row>
    <row r="882" spans="2:85" x14ac:dyDescent="0.4">
      <c r="B882">
        <v>194249</v>
      </c>
      <c r="C882" t="s">
        <v>142</v>
      </c>
      <c r="D882">
        <v>200</v>
      </c>
      <c r="E882" t="s">
        <v>88</v>
      </c>
      <c r="F882" s="1">
        <v>39782.623483796298</v>
      </c>
      <c r="G882" s="1">
        <v>39782.635150462964</v>
      </c>
      <c r="H882">
        <v>1008</v>
      </c>
      <c r="I882" t="str">
        <f>テーブル1[[#This Row],[出発地緯度]]&amp;","&amp;テーブル1[[#This Row],[出発地経度]]</f>
        <v>35.3765452872503,139.578847174248</v>
      </c>
      <c r="J882" t="str">
        <f>テーブル1[[#This Row],[到着地緯度]]&amp;","&amp;テーブル1[[#This Row],[到着地経度]]</f>
        <v>35.3821349204284,139.597799642878</v>
      </c>
      <c r="M882" t="s">
        <v>82</v>
      </c>
      <c r="N882" t="s">
        <v>83</v>
      </c>
      <c r="O882" t="s">
        <v>82</v>
      </c>
      <c r="P882" t="s">
        <v>110</v>
      </c>
      <c r="AB882">
        <v>210</v>
      </c>
      <c r="AC882" s="1">
        <v>39782.62462962963</v>
      </c>
      <c r="AD882">
        <v>420</v>
      </c>
      <c r="AE882" s="1">
        <v>39782.626192129632</v>
      </c>
      <c r="AF882">
        <v>410</v>
      </c>
      <c r="AG882" s="1">
        <v>39782.627928240741</v>
      </c>
      <c r="AH882" t="s">
        <v>84</v>
      </c>
      <c r="AJ882" t="s">
        <v>84</v>
      </c>
      <c r="AL882" t="s">
        <v>84</v>
      </c>
      <c r="AN882" t="s">
        <v>84</v>
      </c>
      <c r="AP882" t="s">
        <v>84</v>
      </c>
      <c r="AR882" t="s">
        <v>84</v>
      </c>
      <c r="AT882" t="s">
        <v>84</v>
      </c>
      <c r="AV882" t="s">
        <v>84</v>
      </c>
      <c r="AX882" t="s">
        <v>84</v>
      </c>
      <c r="AZ882" t="s">
        <v>84</v>
      </c>
      <c r="BB882" t="s">
        <v>84</v>
      </c>
      <c r="BD882">
        <v>4970</v>
      </c>
      <c r="BE882" t="s">
        <v>84</v>
      </c>
      <c r="BF882" t="s">
        <v>84</v>
      </c>
      <c r="BH882" t="s">
        <v>84</v>
      </c>
      <c r="BI882" t="s">
        <v>84</v>
      </c>
      <c r="BJ882" t="s">
        <v>84</v>
      </c>
      <c r="BK882" t="s">
        <v>84</v>
      </c>
      <c r="BM882" t="s">
        <v>84</v>
      </c>
      <c r="BN882" t="s">
        <v>84</v>
      </c>
      <c r="BO882" t="s">
        <v>84</v>
      </c>
      <c r="BQ882">
        <v>0</v>
      </c>
      <c r="BR882">
        <v>1</v>
      </c>
      <c r="BS882">
        <v>1</v>
      </c>
      <c r="BT882">
        <v>1</v>
      </c>
      <c r="BU882">
        <v>420</v>
      </c>
      <c r="BV882">
        <f>IF(テーブル1[[#This Row],[出発地施設緯度.世界測地系.]]="NA",テーブル1[[#This Row],[Olat]],テーブル1[[#This Row],[出発地施設緯度.世界測地系.]])</f>
        <v>35.376545287250302</v>
      </c>
      <c r="BW882">
        <f>IF(テーブル1[[#This Row],[出発地施設経度.世界測地系.]]="NA",テーブル1[[#This Row],[Olon]],テーブル1[[#This Row],[出発地施設経度.世界測地系.]])</f>
        <v>139.57884717424801</v>
      </c>
      <c r="BX882">
        <f>IF(テーブル1[[#This Row],[到着地施設緯度.世界測地系.]]="NA",テーブル1[[#This Row],[Dlat]],テーブル1[[#This Row],[到着地施設緯度.世界測地系.]])</f>
        <v>35.382134920428399</v>
      </c>
      <c r="BY882">
        <f>IF(テーブル1[[#This Row],[到着地施設経度.世界測地系.]]="NA",テーブル1[[#This Row],[Dlon]],テーブル1[[#This Row],[到着地施設経度.世界測地系.]])</f>
        <v>139.59779964287799</v>
      </c>
      <c r="BZ882" t="s">
        <v>84</v>
      </c>
      <c r="CA882" t="s">
        <v>84</v>
      </c>
      <c r="CB882" t="s">
        <v>84</v>
      </c>
      <c r="CC882" t="s">
        <v>84</v>
      </c>
      <c r="CD882">
        <v>35.376545287250302</v>
      </c>
      <c r="CE882">
        <v>139.57884717424801</v>
      </c>
      <c r="CF882">
        <v>35.382134920428399</v>
      </c>
      <c r="CG882">
        <v>139.59779964287799</v>
      </c>
    </row>
    <row r="883" spans="2:85" x14ac:dyDescent="0.4">
      <c r="B883">
        <v>194951</v>
      </c>
      <c r="C883" t="s">
        <v>142</v>
      </c>
      <c r="D883">
        <v>200</v>
      </c>
      <c r="E883" t="s">
        <v>88</v>
      </c>
      <c r="F883" s="1">
        <v>39783.907453703701</v>
      </c>
      <c r="G883" s="1">
        <v>39783.928611111114</v>
      </c>
      <c r="H883">
        <v>1828</v>
      </c>
      <c r="I883" t="str">
        <f>テーブル1[[#This Row],[出発地緯度]]&amp;","&amp;テーブル1[[#This Row],[出発地経度]]</f>
        <v>35.376389673817,139.57712522442</v>
      </c>
      <c r="J883" t="str">
        <f>テーブル1[[#This Row],[到着地緯度]]&amp;","&amp;テーブル1[[#This Row],[到着地経度]]</f>
        <v>35.3830791232776,139.598019581135</v>
      </c>
      <c r="M883" t="s">
        <v>82</v>
      </c>
      <c r="N883" t="s">
        <v>83</v>
      </c>
      <c r="O883" t="s">
        <v>82</v>
      </c>
      <c r="AB883">
        <v>210</v>
      </c>
      <c r="AC883" s="1">
        <v>39783.909861111111</v>
      </c>
      <c r="AD883">
        <v>420</v>
      </c>
      <c r="AE883" s="1">
        <v>39783.911805555559</v>
      </c>
      <c r="AF883" t="s">
        <v>84</v>
      </c>
      <c r="AH883" t="s">
        <v>84</v>
      </c>
      <c r="AJ883" t="s">
        <v>84</v>
      </c>
      <c r="AL883" t="s">
        <v>84</v>
      </c>
      <c r="AN883" t="s">
        <v>84</v>
      </c>
      <c r="AP883" t="s">
        <v>84</v>
      </c>
      <c r="AR883" t="s">
        <v>84</v>
      </c>
      <c r="AT883" t="s">
        <v>84</v>
      </c>
      <c r="AV883" t="s">
        <v>84</v>
      </c>
      <c r="AX883" t="s">
        <v>84</v>
      </c>
      <c r="AZ883" t="s">
        <v>84</v>
      </c>
      <c r="BB883" t="s">
        <v>84</v>
      </c>
      <c r="BD883">
        <v>5333</v>
      </c>
      <c r="BE883" t="s">
        <v>84</v>
      </c>
      <c r="BF883" t="s">
        <v>84</v>
      </c>
      <c r="BH883" t="s">
        <v>84</v>
      </c>
      <c r="BI883" t="s">
        <v>84</v>
      </c>
      <c r="BJ883" t="s">
        <v>84</v>
      </c>
      <c r="BK883" t="s">
        <v>84</v>
      </c>
      <c r="BM883" t="s">
        <v>84</v>
      </c>
      <c r="BN883" t="s">
        <v>84</v>
      </c>
      <c r="BO883" t="s">
        <v>84</v>
      </c>
      <c r="BQ883">
        <v>0</v>
      </c>
      <c r="BR883">
        <v>1</v>
      </c>
      <c r="BS883">
        <v>1</v>
      </c>
      <c r="BT883">
        <v>1</v>
      </c>
      <c r="BU883">
        <v>420</v>
      </c>
      <c r="BV883">
        <f>IF(テーブル1[[#This Row],[出発地施設緯度.世界測地系.]]="NA",テーブル1[[#This Row],[Olat]],テーブル1[[#This Row],[出発地施設緯度.世界測地系.]])</f>
        <v>35.376389673817002</v>
      </c>
      <c r="BW883">
        <f>IF(テーブル1[[#This Row],[出発地施設経度.世界測地系.]]="NA",テーブル1[[#This Row],[Olon]],テーブル1[[#This Row],[出発地施設経度.世界測地系.]])</f>
        <v>139.57712522442</v>
      </c>
      <c r="BX883">
        <f>IF(テーブル1[[#This Row],[到着地施設緯度.世界測地系.]]="NA",テーブル1[[#This Row],[Dlat]],テーブル1[[#This Row],[到着地施設緯度.世界測地系.]])</f>
        <v>35.383079123277597</v>
      </c>
      <c r="BY883">
        <f>IF(テーブル1[[#This Row],[到着地施設経度.世界測地系.]]="NA",テーブル1[[#This Row],[Dlon]],テーブル1[[#This Row],[到着地施設経度.世界測地系.]])</f>
        <v>139.59801958113499</v>
      </c>
      <c r="BZ883" t="s">
        <v>84</v>
      </c>
      <c r="CA883" t="s">
        <v>84</v>
      </c>
      <c r="CB883" t="s">
        <v>84</v>
      </c>
      <c r="CC883" t="s">
        <v>84</v>
      </c>
      <c r="CD883">
        <v>35.376389673817002</v>
      </c>
      <c r="CE883">
        <v>139.57712522442</v>
      </c>
      <c r="CF883">
        <v>35.383079123277597</v>
      </c>
      <c r="CG883">
        <v>139.59801958113499</v>
      </c>
    </row>
    <row r="884" spans="2:85" x14ac:dyDescent="0.4">
      <c r="B884">
        <v>195372</v>
      </c>
      <c r="C884" t="s">
        <v>142</v>
      </c>
      <c r="D884">
        <v>200</v>
      </c>
      <c r="E884" t="s">
        <v>88</v>
      </c>
      <c r="F884" s="1">
        <v>39784.821967592594</v>
      </c>
      <c r="G884" s="1">
        <v>39784.835752314815</v>
      </c>
      <c r="H884">
        <v>1191</v>
      </c>
      <c r="I884" t="str">
        <f>テーブル1[[#This Row],[出発地緯度]]&amp;","&amp;テーブル1[[#This Row],[出発地経度]]</f>
        <v>35.3676188368814,139.549927587028</v>
      </c>
      <c r="J884" t="str">
        <f>テーブル1[[#This Row],[到着地緯度]]&amp;","&amp;テーブル1[[#This Row],[到着地経度]]</f>
        <v>35.3825372697093,139.597359760883</v>
      </c>
      <c r="M884" t="s">
        <v>82</v>
      </c>
      <c r="N884" t="s">
        <v>83</v>
      </c>
      <c r="O884" t="s">
        <v>82</v>
      </c>
      <c r="AB884">
        <v>210</v>
      </c>
      <c r="AC884" s="1">
        <v>39784.822372685187</v>
      </c>
      <c r="AD884">
        <v>420</v>
      </c>
      <c r="AE884" s="1">
        <v>39784.82613425926</v>
      </c>
      <c r="AF884" t="s">
        <v>84</v>
      </c>
      <c r="AH884" t="s">
        <v>84</v>
      </c>
      <c r="AJ884" t="s">
        <v>84</v>
      </c>
      <c r="AL884" t="s">
        <v>84</v>
      </c>
      <c r="AN884" t="s">
        <v>84</v>
      </c>
      <c r="AP884" t="s">
        <v>84</v>
      </c>
      <c r="AR884" t="s">
        <v>84</v>
      </c>
      <c r="AT884" t="s">
        <v>84</v>
      </c>
      <c r="AV884" t="s">
        <v>84</v>
      </c>
      <c r="AX884" t="s">
        <v>84</v>
      </c>
      <c r="AZ884" t="s">
        <v>84</v>
      </c>
      <c r="BB884" t="s">
        <v>84</v>
      </c>
      <c r="BD884">
        <v>5542</v>
      </c>
      <c r="BE884" t="s">
        <v>84</v>
      </c>
      <c r="BF884" t="s">
        <v>84</v>
      </c>
      <c r="BH884" t="s">
        <v>84</v>
      </c>
      <c r="BI884" t="s">
        <v>84</v>
      </c>
      <c r="BJ884" t="s">
        <v>84</v>
      </c>
      <c r="BK884" t="s">
        <v>84</v>
      </c>
      <c r="BM884" t="s">
        <v>84</v>
      </c>
      <c r="BN884" t="s">
        <v>84</v>
      </c>
      <c r="BO884" t="s">
        <v>84</v>
      </c>
      <c r="BQ884">
        <v>0</v>
      </c>
      <c r="BR884">
        <v>1</v>
      </c>
      <c r="BS884">
        <v>1</v>
      </c>
      <c r="BT884">
        <v>1</v>
      </c>
      <c r="BU884">
        <v>420</v>
      </c>
      <c r="BV884">
        <f>IF(テーブル1[[#This Row],[出発地施設緯度.世界測地系.]]="NA",テーブル1[[#This Row],[Olat]],テーブル1[[#This Row],[出発地施設緯度.世界測地系.]])</f>
        <v>35.367618836881398</v>
      </c>
      <c r="BW884">
        <f>IF(テーブル1[[#This Row],[出発地施設経度.世界測地系.]]="NA",テーブル1[[#This Row],[Olon]],テーブル1[[#This Row],[出発地施設経度.世界測地系.]])</f>
        <v>139.54992758702801</v>
      </c>
      <c r="BX884">
        <f>IF(テーブル1[[#This Row],[到着地施設緯度.世界測地系.]]="NA",テーブル1[[#This Row],[Dlat]],テーブル1[[#This Row],[到着地施設緯度.世界測地系.]])</f>
        <v>35.382537269709303</v>
      </c>
      <c r="BY884">
        <f>IF(テーブル1[[#This Row],[到着地施設経度.世界測地系.]]="NA",テーブル1[[#This Row],[Dlon]],テーブル1[[#This Row],[到着地施設経度.世界測地系.]])</f>
        <v>139.59735976088299</v>
      </c>
      <c r="BZ884" t="s">
        <v>84</v>
      </c>
      <c r="CA884" t="s">
        <v>84</v>
      </c>
      <c r="CB884" t="s">
        <v>84</v>
      </c>
      <c r="CC884" t="s">
        <v>84</v>
      </c>
      <c r="CD884">
        <v>35.367618836881398</v>
      </c>
      <c r="CE884">
        <v>139.54992758702801</v>
      </c>
      <c r="CF884">
        <v>35.382537269709303</v>
      </c>
      <c r="CG884">
        <v>139.59735976088299</v>
      </c>
    </row>
    <row r="885" spans="2:85" x14ac:dyDescent="0.4">
      <c r="B885">
        <v>196515</v>
      </c>
      <c r="C885" t="s">
        <v>142</v>
      </c>
      <c r="D885">
        <v>200</v>
      </c>
      <c r="E885" t="s">
        <v>88</v>
      </c>
      <c r="F885" s="1">
        <v>39786.864386574074</v>
      </c>
      <c r="G885" s="1">
        <v>39786.899814814817</v>
      </c>
      <c r="H885">
        <v>3061</v>
      </c>
      <c r="I885" t="str">
        <f>テーブル1[[#This Row],[出発地緯度]]&amp;","&amp;テーブル1[[#This Row],[出発地経度]]</f>
        <v>35.3750485054616,139.576449242316</v>
      </c>
      <c r="J885" t="str">
        <f>テーブル1[[#This Row],[到着地緯度]]&amp;","&amp;テーブル1[[#This Row],[到着地経度]]</f>
        <v>35.3832453745753,139.59624942049</v>
      </c>
      <c r="M885" t="s">
        <v>82</v>
      </c>
      <c r="N885" t="s">
        <v>83</v>
      </c>
      <c r="O885" t="s">
        <v>82</v>
      </c>
      <c r="AB885">
        <v>210</v>
      </c>
      <c r="AC885" s="1">
        <v>39786.864999999998</v>
      </c>
      <c r="AD885">
        <v>420</v>
      </c>
      <c r="AE885" s="1">
        <v>39786.866550925923</v>
      </c>
      <c r="AF885" t="s">
        <v>84</v>
      </c>
      <c r="AH885" t="s">
        <v>84</v>
      </c>
      <c r="AJ885" t="s">
        <v>84</v>
      </c>
      <c r="AL885" t="s">
        <v>84</v>
      </c>
      <c r="AN885" t="s">
        <v>84</v>
      </c>
      <c r="AP885" t="s">
        <v>84</v>
      </c>
      <c r="AR885" t="s">
        <v>84</v>
      </c>
      <c r="AT885" t="s">
        <v>84</v>
      </c>
      <c r="AV885" t="s">
        <v>84</v>
      </c>
      <c r="AX885" t="s">
        <v>84</v>
      </c>
      <c r="AZ885" t="s">
        <v>84</v>
      </c>
      <c r="BB885" t="s">
        <v>84</v>
      </c>
      <c r="BD885">
        <v>6157</v>
      </c>
      <c r="BE885" t="s">
        <v>84</v>
      </c>
      <c r="BF885" t="s">
        <v>84</v>
      </c>
      <c r="BH885" t="s">
        <v>84</v>
      </c>
      <c r="BI885" t="s">
        <v>84</v>
      </c>
      <c r="BJ885" t="s">
        <v>84</v>
      </c>
      <c r="BK885" t="s">
        <v>84</v>
      </c>
      <c r="BM885" t="s">
        <v>84</v>
      </c>
      <c r="BN885" t="s">
        <v>84</v>
      </c>
      <c r="BO885" t="s">
        <v>84</v>
      </c>
      <c r="BQ885">
        <v>0</v>
      </c>
      <c r="BR885">
        <v>1</v>
      </c>
      <c r="BS885">
        <v>1</v>
      </c>
      <c r="BT885">
        <v>1</v>
      </c>
      <c r="BU885">
        <v>420</v>
      </c>
      <c r="BV885">
        <f>IF(テーブル1[[#This Row],[出発地施設緯度.世界測地系.]]="NA",テーブル1[[#This Row],[Olat]],テーブル1[[#This Row],[出発地施設緯度.世界測地系.]])</f>
        <v>35.375048505461599</v>
      </c>
      <c r="BW885">
        <f>IF(テーブル1[[#This Row],[出発地施設経度.世界測地系.]]="NA",テーブル1[[#This Row],[Olon]],テーブル1[[#This Row],[出発地施設経度.世界測地系.]])</f>
        <v>139.57644924231599</v>
      </c>
      <c r="BX885">
        <f>IF(テーブル1[[#This Row],[到着地施設緯度.世界測地系.]]="NA",テーブル1[[#This Row],[Dlat]],テーブル1[[#This Row],[到着地施設緯度.世界測地系.]])</f>
        <v>35.383245374575303</v>
      </c>
      <c r="BY885">
        <f>IF(テーブル1[[#This Row],[到着地施設経度.世界測地系.]]="NA",テーブル1[[#This Row],[Dlon]],テーブル1[[#This Row],[到着地施設経度.世界測地系.]])</f>
        <v>139.59624942049001</v>
      </c>
      <c r="BZ885" t="s">
        <v>84</v>
      </c>
      <c r="CA885" t="s">
        <v>84</v>
      </c>
      <c r="CB885" t="s">
        <v>84</v>
      </c>
      <c r="CC885" t="s">
        <v>84</v>
      </c>
      <c r="CD885">
        <v>35.375048505461599</v>
      </c>
      <c r="CE885">
        <v>139.57644924231599</v>
      </c>
      <c r="CF885">
        <v>35.383245374575303</v>
      </c>
      <c r="CG885">
        <v>139.59624942049001</v>
      </c>
    </row>
    <row r="886" spans="2:85" x14ac:dyDescent="0.4">
      <c r="B886">
        <v>197193</v>
      </c>
      <c r="C886" t="s">
        <v>142</v>
      </c>
      <c r="D886">
        <v>200</v>
      </c>
      <c r="E886" t="s">
        <v>88</v>
      </c>
      <c r="F886" s="1">
        <v>39787.549942129626</v>
      </c>
      <c r="G886" s="1">
        <v>39787.945555555554</v>
      </c>
      <c r="H886">
        <v>34181</v>
      </c>
      <c r="I886" t="str">
        <f>テーブル1[[#This Row],[出発地緯度]]&amp;","&amp;テーブル1[[#This Row],[出発地経度]]</f>
        <v>35.4408377508078,139.626955318452</v>
      </c>
      <c r="J886" t="str">
        <f>テーブル1[[#This Row],[到着地緯度]]&amp;","&amp;テーブル1[[#This Row],[到着地経度]]</f>
        <v>35.3818184848226,139.599548512207</v>
      </c>
      <c r="M886" t="s">
        <v>82</v>
      </c>
      <c r="N886" t="s">
        <v>112</v>
      </c>
      <c r="O886" t="s">
        <v>83</v>
      </c>
      <c r="P886" t="s">
        <v>87</v>
      </c>
      <c r="Q886" t="s">
        <v>82</v>
      </c>
      <c r="AB886">
        <v>800</v>
      </c>
      <c r="AC886" s="1">
        <v>39787.561296296299</v>
      </c>
      <c r="AD886">
        <v>210</v>
      </c>
      <c r="AE886" s="1">
        <v>39787.56287037037</v>
      </c>
      <c r="AF886">
        <v>200</v>
      </c>
      <c r="AG886" s="1">
        <v>39787.564756944441</v>
      </c>
      <c r="AH886">
        <v>420</v>
      </c>
      <c r="AI886" s="1">
        <v>39787.574618055558</v>
      </c>
      <c r="AJ886" t="s">
        <v>84</v>
      </c>
      <c r="AL886" t="s">
        <v>84</v>
      </c>
      <c r="AN886" t="s">
        <v>84</v>
      </c>
      <c r="AP886" t="s">
        <v>84</v>
      </c>
      <c r="AR886" t="s">
        <v>84</v>
      </c>
      <c r="AT886" t="s">
        <v>84</v>
      </c>
      <c r="AV886" t="s">
        <v>84</v>
      </c>
      <c r="AX886" t="s">
        <v>84</v>
      </c>
      <c r="AZ886" t="s">
        <v>84</v>
      </c>
      <c r="BB886" t="s">
        <v>84</v>
      </c>
      <c r="BD886">
        <v>6489</v>
      </c>
      <c r="BE886" t="s">
        <v>84</v>
      </c>
      <c r="BF886" t="s">
        <v>84</v>
      </c>
      <c r="BH886" t="s">
        <v>84</v>
      </c>
      <c r="BI886" t="s">
        <v>84</v>
      </c>
      <c r="BJ886" t="s">
        <v>84</v>
      </c>
      <c r="BK886" t="s">
        <v>84</v>
      </c>
      <c r="BM886" t="s">
        <v>84</v>
      </c>
      <c r="BN886" t="s">
        <v>84</v>
      </c>
      <c r="BO886" t="s">
        <v>84</v>
      </c>
      <c r="BQ886">
        <v>0</v>
      </c>
      <c r="BR886">
        <v>1</v>
      </c>
      <c r="BS886">
        <v>1</v>
      </c>
      <c r="BT886">
        <v>1</v>
      </c>
      <c r="BU886">
        <v>420</v>
      </c>
      <c r="BV886">
        <f>IF(テーブル1[[#This Row],[出発地施設緯度.世界測地系.]]="NA",テーブル1[[#This Row],[Olat]],テーブル1[[#This Row],[出発地施設緯度.世界測地系.]])</f>
        <v>35.440837750807802</v>
      </c>
      <c r="BW886">
        <f>IF(テーブル1[[#This Row],[出発地施設経度.世界測地系.]]="NA",テーブル1[[#This Row],[Olon]],テーブル1[[#This Row],[出発地施設経度.世界測地系.]])</f>
        <v>139.62695531845199</v>
      </c>
      <c r="BX886">
        <f>IF(テーブル1[[#This Row],[到着地施設緯度.世界測地系.]]="NA",テーブル1[[#This Row],[Dlat]],テーブル1[[#This Row],[到着地施設緯度.世界測地系.]])</f>
        <v>35.381818484822602</v>
      </c>
      <c r="BY886">
        <f>IF(テーブル1[[#This Row],[到着地施設経度.世界測地系.]]="NA",テーブル1[[#This Row],[Dlon]],テーブル1[[#This Row],[到着地施設経度.世界測地系.]])</f>
        <v>139.59954851220701</v>
      </c>
      <c r="BZ886" t="s">
        <v>84</v>
      </c>
      <c r="CA886" t="s">
        <v>84</v>
      </c>
      <c r="CB886" t="s">
        <v>84</v>
      </c>
      <c r="CC886" t="s">
        <v>84</v>
      </c>
      <c r="CD886">
        <v>35.440837750807802</v>
      </c>
      <c r="CE886">
        <v>139.62695531845199</v>
      </c>
      <c r="CF886">
        <v>35.381818484822602</v>
      </c>
      <c r="CG886">
        <v>139.59954851220701</v>
      </c>
    </row>
    <row r="887" spans="2:85" x14ac:dyDescent="0.4">
      <c r="B887">
        <v>198710</v>
      </c>
      <c r="C887" t="s">
        <v>142</v>
      </c>
      <c r="D887">
        <v>200</v>
      </c>
      <c r="E887" t="s">
        <v>88</v>
      </c>
      <c r="F887" s="1">
        <v>39790.896770833337</v>
      </c>
      <c r="G887" s="1">
        <v>39790.914560185185</v>
      </c>
      <c r="H887">
        <v>1537</v>
      </c>
      <c r="I887" t="str">
        <f>テーブル1[[#This Row],[出発地緯度]]&amp;","&amp;テーブル1[[#This Row],[出発地経度]]</f>
        <v>35.374866113071,139.575768007291</v>
      </c>
      <c r="J887" t="str">
        <f>テーブル1[[#This Row],[到着地緯度]]&amp;","&amp;テーブル1[[#This Row],[到着地経度]]</f>
        <v>35.3830951789261,139.595578783102</v>
      </c>
      <c r="M887" t="s">
        <v>82</v>
      </c>
      <c r="N887" t="s">
        <v>83</v>
      </c>
      <c r="O887" t="s">
        <v>82</v>
      </c>
      <c r="AB887">
        <v>210</v>
      </c>
      <c r="AC887" s="1">
        <v>39790.89738425926</v>
      </c>
      <c r="AD887">
        <v>420</v>
      </c>
      <c r="AE887" s="1">
        <v>39790.898888888885</v>
      </c>
      <c r="AF887" t="s">
        <v>84</v>
      </c>
      <c r="AH887" t="s">
        <v>84</v>
      </c>
      <c r="AJ887" t="s">
        <v>84</v>
      </c>
      <c r="AL887" t="s">
        <v>84</v>
      </c>
      <c r="AN887" t="s">
        <v>84</v>
      </c>
      <c r="AP887" t="s">
        <v>84</v>
      </c>
      <c r="AR887" t="s">
        <v>84</v>
      </c>
      <c r="AT887" t="s">
        <v>84</v>
      </c>
      <c r="AV887" t="s">
        <v>84</v>
      </c>
      <c r="AX887" t="s">
        <v>84</v>
      </c>
      <c r="AZ887" t="s">
        <v>84</v>
      </c>
      <c r="BB887" t="s">
        <v>84</v>
      </c>
      <c r="BD887">
        <v>7398</v>
      </c>
      <c r="BE887" t="s">
        <v>84</v>
      </c>
      <c r="BF887" t="s">
        <v>84</v>
      </c>
      <c r="BH887" t="s">
        <v>84</v>
      </c>
      <c r="BI887" t="s">
        <v>84</v>
      </c>
      <c r="BJ887" t="s">
        <v>84</v>
      </c>
      <c r="BK887" t="s">
        <v>84</v>
      </c>
      <c r="BM887" t="s">
        <v>84</v>
      </c>
      <c r="BN887" t="s">
        <v>84</v>
      </c>
      <c r="BO887" t="s">
        <v>84</v>
      </c>
      <c r="BQ887">
        <v>0</v>
      </c>
      <c r="BR887">
        <v>1</v>
      </c>
      <c r="BS887">
        <v>1</v>
      </c>
      <c r="BT887">
        <v>1</v>
      </c>
      <c r="BU887">
        <v>420</v>
      </c>
      <c r="BV887">
        <f>IF(テーブル1[[#This Row],[出発地施設緯度.世界測地系.]]="NA",テーブル1[[#This Row],[Olat]],テーブル1[[#This Row],[出発地施設緯度.世界測地系.]])</f>
        <v>35.374866113071</v>
      </c>
      <c r="BW887">
        <f>IF(テーブル1[[#This Row],[出発地施設経度.世界測地系.]]="NA",テーブル1[[#This Row],[Olon]],テーブル1[[#This Row],[出発地施設経度.世界測地系.]])</f>
        <v>139.575768007291</v>
      </c>
      <c r="BX887">
        <f>IF(テーブル1[[#This Row],[到着地施設緯度.世界測地系.]]="NA",テーブル1[[#This Row],[Dlat]],テーブル1[[#This Row],[到着地施設緯度.世界測地系.]])</f>
        <v>35.383095178926098</v>
      </c>
      <c r="BY887">
        <f>IF(テーブル1[[#This Row],[到着地施設経度.世界測地系.]]="NA",テーブル1[[#This Row],[Dlon]],テーブル1[[#This Row],[到着地施設経度.世界測地系.]])</f>
        <v>139.59557878310201</v>
      </c>
      <c r="BZ887" t="s">
        <v>84</v>
      </c>
      <c r="CA887" t="s">
        <v>84</v>
      </c>
      <c r="CB887" t="s">
        <v>84</v>
      </c>
      <c r="CC887" t="s">
        <v>84</v>
      </c>
      <c r="CD887">
        <v>35.374866113071</v>
      </c>
      <c r="CE887">
        <v>139.575768007291</v>
      </c>
      <c r="CF887">
        <v>35.383095178926098</v>
      </c>
      <c r="CG887">
        <v>139.59557878310201</v>
      </c>
    </row>
    <row r="888" spans="2:85" x14ac:dyDescent="0.4">
      <c r="B888">
        <v>199235</v>
      </c>
      <c r="C888" t="s">
        <v>142</v>
      </c>
      <c r="D888">
        <v>200</v>
      </c>
      <c r="E888" t="s">
        <v>88</v>
      </c>
      <c r="F888" s="1">
        <v>39791.801203703704</v>
      </c>
      <c r="G888" s="1">
        <v>39791.839490740742</v>
      </c>
      <c r="H888">
        <v>3308</v>
      </c>
      <c r="I888" t="str">
        <f>テーブル1[[#This Row],[出発地緯度]]&amp;","&amp;テーブル1[[#This Row],[出発地経度]]</f>
        <v>35.465267357872,139.622379373576</v>
      </c>
      <c r="J888" t="str">
        <f>テーブル1[[#This Row],[到着地緯度]]&amp;","&amp;テーブル1[[#This Row],[到着地経度]]</f>
        <v>35.3839373913525,139.601447456933</v>
      </c>
      <c r="M888" t="s">
        <v>82</v>
      </c>
      <c r="N888" t="s">
        <v>83</v>
      </c>
      <c r="O888" t="s">
        <v>112</v>
      </c>
      <c r="P888" t="s">
        <v>83</v>
      </c>
      <c r="Q888" t="s">
        <v>87</v>
      </c>
      <c r="R888" t="s">
        <v>82</v>
      </c>
      <c r="AB888">
        <v>210</v>
      </c>
      <c r="AC888" s="1">
        <v>39791.801736111112</v>
      </c>
      <c r="AD888">
        <v>800</v>
      </c>
      <c r="AE888" s="1">
        <v>39791.80431712963</v>
      </c>
      <c r="AF888">
        <v>210</v>
      </c>
      <c r="AG888" s="1">
        <v>39791.80872685185</v>
      </c>
      <c r="AH888">
        <v>200</v>
      </c>
      <c r="AI888" s="1">
        <v>39791.810532407406</v>
      </c>
      <c r="AJ888">
        <v>420</v>
      </c>
      <c r="AK888" s="1">
        <v>39791.820821759262</v>
      </c>
      <c r="AL888" t="s">
        <v>84</v>
      </c>
      <c r="AN888" t="s">
        <v>84</v>
      </c>
      <c r="AP888" t="s">
        <v>84</v>
      </c>
      <c r="AR888" t="s">
        <v>84</v>
      </c>
      <c r="AT888" t="s">
        <v>84</v>
      </c>
      <c r="AV888" t="s">
        <v>84</v>
      </c>
      <c r="AX888" t="s">
        <v>84</v>
      </c>
      <c r="AZ888" t="s">
        <v>84</v>
      </c>
      <c r="BB888" t="s">
        <v>84</v>
      </c>
      <c r="BD888">
        <v>7655</v>
      </c>
      <c r="BE888" t="s">
        <v>84</v>
      </c>
      <c r="BF888" t="s">
        <v>84</v>
      </c>
      <c r="BH888" t="s">
        <v>84</v>
      </c>
      <c r="BI888" t="s">
        <v>84</v>
      </c>
      <c r="BJ888" t="s">
        <v>84</v>
      </c>
      <c r="BK888" t="s">
        <v>84</v>
      </c>
      <c r="BM888" t="s">
        <v>84</v>
      </c>
      <c r="BN888" t="s">
        <v>84</v>
      </c>
      <c r="BO888" t="s">
        <v>84</v>
      </c>
      <c r="BQ888">
        <v>0</v>
      </c>
      <c r="BR888">
        <v>1</v>
      </c>
      <c r="BS888">
        <v>1</v>
      </c>
      <c r="BT888">
        <v>1</v>
      </c>
      <c r="BU888">
        <v>420</v>
      </c>
      <c r="BV888">
        <f>IF(テーブル1[[#This Row],[出発地施設緯度.世界測地系.]]="NA",テーブル1[[#This Row],[Olat]],テーブル1[[#This Row],[出発地施設緯度.世界測地系.]])</f>
        <v>35.465267357872001</v>
      </c>
      <c r="BW888">
        <f>IF(テーブル1[[#This Row],[出発地施設経度.世界測地系.]]="NA",テーブル1[[#This Row],[Olon]],テーブル1[[#This Row],[出発地施設経度.世界測地系.]])</f>
        <v>139.622379373576</v>
      </c>
      <c r="BX888">
        <f>IF(テーブル1[[#This Row],[到着地施設緯度.世界測地系.]]="NA",テーブル1[[#This Row],[Dlat]],テーブル1[[#This Row],[到着地施設緯度.世界測地系.]])</f>
        <v>35.383937391352497</v>
      </c>
      <c r="BY888">
        <f>IF(テーブル1[[#This Row],[到着地施設経度.世界測地系.]]="NA",テーブル1[[#This Row],[Dlon]],テーブル1[[#This Row],[到着地施設経度.世界測地系.]])</f>
        <v>139.60144745693299</v>
      </c>
      <c r="BZ888" t="s">
        <v>84</v>
      </c>
      <c r="CA888" t="s">
        <v>84</v>
      </c>
      <c r="CB888" t="s">
        <v>84</v>
      </c>
      <c r="CC888" t="s">
        <v>84</v>
      </c>
      <c r="CD888">
        <v>35.465267357872001</v>
      </c>
      <c r="CE888">
        <v>139.622379373576</v>
      </c>
      <c r="CF888">
        <v>35.383937391352497</v>
      </c>
      <c r="CG888">
        <v>139.60144745693299</v>
      </c>
    </row>
    <row r="889" spans="2:85" x14ac:dyDescent="0.4">
      <c r="B889">
        <v>210088</v>
      </c>
      <c r="C889" t="s">
        <v>142</v>
      </c>
      <c r="D889">
        <v>200</v>
      </c>
      <c r="E889" t="s">
        <v>88</v>
      </c>
      <c r="F889" s="1">
        <v>39792.847557870373</v>
      </c>
      <c r="G889" s="1">
        <v>39792.870254629626</v>
      </c>
      <c r="H889">
        <v>1961</v>
      </c>
      <c r="I889" t="str">
        <f>テーブル1[[#This Row],[出発地緯度]]&amp;","&amp;テーブル1[[#This Row],[出発地経度]]</f>
        <v>35.3763467119572,139.579045666907</v>
      </c>
      <c r="J889" t="str">
        <f>テーブル1[[#This Row],[到着地緯度]]&amp;","&amp;テーブル1[[#This Row],[到着地経度]]</f>
        <v>35.3825694037539,139.599505581195</v>
      </c>
      <c r="M889" t="s">
        <v>82</v>
      </c>
      <c r="N889" t="s">
        <v>83</v>
      </c>
      <c r="O889" t="s">
        <v>82</v>
      </c>
      <c r="AB889">
        <v>210</v>
      </c>
      <c r="AC889" s="1">
        <v>39792.848773148151</v>
      </c>
      <c r="AD889">
        <v>420</v>
      </c>
      <c r="AE889" s="1">
        <v>39792.850474537037</v>
      </c>
      <c r="AF889" t="s">
        <v>84</v>
      </c>
      <c r="AH889" t="s">
        <v>84</v>
      </c>
      <c r="AJ889" t="s">
        <v>84</v>
      </c>
      <c r="AL889" t="s">
        <v>84</v>
      </c>
      <c r="AN889" t="s">
        <v>84</v>
      </c>
      <c r="AP889" t="s">
        <v>84</v>
      </c>
      <c r="AR889" t="s">
        <v>84</v>
      </c>
      <c r="AT889" t="s">
        <v>84</v>
      </c>
      <c r="AV889" t="s">
        <v>84</v>
      </c>
      <c r="AX889" t="s">
        <v>84</v>
      </c>
      <c r="AZ889" t="s">
        <v>84</v>
      </c>
      <c r="BB889" t="s">
        <v>84</v>
      </c>
      <c r="BD889">
        <v>7959</v>
      </c>
      <c r="BE889" t="s">
        <v>84</v>
      </c>
      <c r="BF889" t="s">
        <v>84</v>
      </c>
      <c r="BH889" t="s">
        <v>84</v>
      </c>
      <c r="BI889" t="s">
        <v>84</v>
      </c>
      <c r="BJ889" t="s">
        <v>84</v>
      </c>
      <c r="BK889" t="s">
        <v>84</v>
      </c>
      <c r="BM889" t="s">
        <v>84</v>
      </c>
      <c r="BN889" t="s">
        <v>84</v>
      </c>
      <c r="BO889" t="s">
        <v>84</v>
      </c>
      <c r="BQ889">
        <v>0</v>
      </c>
      <c r="BR889">
        <v>1</v>
      </c>
      <c r="BS889">
        <v>1</v>
      </c>
      <c r="BT889">
        <v>1</v>
      </c>
      <c r="BU889">
        <v>420</v>
      </c>
      <c r="BV889">
        <f>IF(テーブル1[[#This Row],[出発地施設緯度.世界測地系.]]="NA",テーブル1[[#This Row],[Olat]],テーブル1[[#This Row],[出発地施設緯度.世界測地系.]])</f>
        <v>35.376346711957197</v>
      </c>
      <c r="BW889">
        <f>IF(テーブル1[[#This Row],[出発地施設経度.世界測地系.]]="NA",テーブル1[[#This Row],[Olon]],テーブル1[[#This Row],[出発地施設経度.世界測地系.]])</f>
        <v>139.57904566690701</v>
      </c>
      <c r="BX889">
        <f>IF(テーブル1[[#This Row],[到着地施設緯度.世界測地系.]]="NA",テーブル1[[#This Row],[Dlat]],テーブル1[[#This Row],[到着地施設緯度.世界測地系.]])</f>
        <v>35.382569403753898</v>
      </c>
      <c r="BY889">
        <f>IF(テーブル1[[#This Row],[到着地施設経度.世界測地系.]]="NA",テーブル1[[#This Row],[Dlon]],テーブル1[[#This Row],[到着地施設経度.世界測地系.]])</f>
        <v>139.59950558119499</v>
      </c>
      <c r="BZ889" t="s">
        <v>84</v>
      </c>
      <c r="CA889" t="s">
        <v>84</v>
      </c>
      <c r="CB889" t="s">
        <v>84</v>
      </c>
      <c r="CC889" t="s">
        <v>84</v>
      </c>
      <c r="CD889">
        <v>35.376346711957197</v>
      </c>
      <c r="CE889">
        <v>139.57904566690701</v>
      </c>
      <c r="CF889">
        <v>35.382569403753898</v>
      </c>
      <c r="CG889">
        <v>139.59950558119499</v>
      </c>
    </row>
    <row r="890" spans="2:85" x14ac:dyDescent="0.4">
      <c r="B890">
        <v>210676</v>
      </c>
      <c r="C890" t="s">
        <v>142</v>
      </c>
      <c r="D890">
        <v>200</v>
      </c>
      <c r="E890" t="s">
        <v>88</v>
      </c>
      <c r="F890" s="1">
        <v>39793.866064814814</v>
      </c>
      <c r="G890" s="1">
        <v>39793.905011574076</v>
      </c>
      <c r="H890">
        <v>3365</v>
      </c>
      <c r="I890" t="str">
        <f>テーブル1[[#This Row],[出発地緯度]]&amp;","&amp;テーブル1[[#This Row],[出発地経度]]</f>
        <v>35.4449791020896,139.638075704218</v>
      </c>
      <c r="J890" t="str">
        <f>テーブル1[[#This Row],[到着地緯度]]&amp;","&amp;テーブル1[[#This Row],[到着地経度]]</f>
        <v>35.3826069930806,139.599124711095</v>
      </c>
      <c r="M890" t="s">
        <v>82</v>
      </c>
      <c r="N890" t="s">
        <v>87</v>
      </c>
      <c r="O890" t="s">
        <v>82</v>
      </c>
      <c r="AB890">
        <v>200</v>
      </c>
      <c r="AC890" s="1">
        <v>39793.870694444442</v>
      </c>
      <c r="AD890">
        <v>420</v>
      </c>
      <c r="AE890" s="1">
        <v>39793.881967592592</v>
      </c>
      <c r="AF890" t="s">
        <v>84</v>
      </c>
      <c r="AH890" t="s">
        <v>84</v>
      </c>
      <c r="AJ890" t="s">
        <v>84</v>
      </c>
      <c r="AL890" t="s">
        <v>84</v>
      </c>
      <c r="AN890" t="s">
        <v>84</v>
      </c>
      <c r="AP890" t="s">
        <v>84</v>
      </c>
      <c r="AR890" t="s">
        <v>84</v>
      </c>
      <c r="AT890" t="s">
        <v>84</v>
      </c>
      <c r="AV890" t="s">
        <v>84</v>
      </c>
      <c r="AX890" t="s">
        <v>84</v>
      </c>
      <c r="AZ890" t="s">
        <v>84</v>
      </c>
      <c r="BB890" t="s">
        <v>84</v>
      </c>
      <c r="BD890">
        <v>8264</v>
      </c>
      <c r="BE890" t="s">
        <v>84</v>
      </c>
      <c r="BF890" t="s">
        <v>84</v>
      </c>
      <c r="BH890" t="s">
        <v>84</v>
      </c>
      <c r="BI890" t="s">
        <v>84</v>
      </c>
      <c r="BJ890" t="s">
        <v>84</v>
      </c>
      <c r="BK890" t="s">
        <v>84</v>
      </c>
      <c r="BM890" t="s">
        <v>84</v>
      </c>
      <c r="BN890" t="s">
        <v>84</v>
      </c>
      <c r="BO890" t="s">
        <v>84</v>
      </c>
      <c r="BQ890">
        <v>0</v>
      </c>
      <c r="BR890">
        <v>1</v>
      </c>
      <c r="BS890">
        <v>1</v>
      </c>
      <c r="BT890">
        <v>1</v>
      </c>
      <c r="BU890">
        <v>420</v>
      </c>
      <c r="BV890">
        <f>IF(テーブル1[[#This Row],[出発地施設緯度.世界測地系.]]="NA",テーブル1[[#This Row],[Olat]],テーブル1[[#This Row],[出発地施設緯度.世界測地系.]])</f>
        <v>35.444979102089597</v>
      </c>
      <c r="BW890">
        <f>IF(テーブル1[[#This Row],[出発地施設経度.世界測地系.]]="NA",テーブル1[[#This Row],[Olon]],テーブル1[[#This Row],[出発地施設経度.世界測地系.]])</f>
        <v>139.63807570421801</v>
      </c>
      <c r="BX890">
        <f>IF(テーブル1[[#This Row],[到着地施設緯度.世界測地系.]]="NA",テーブル1[[#This Row],[Dlat]],テーブル1[[#This Row],[到着地施設緯度.世界測地系.]])</f>
        <v>35.3826069930806</v>
      </c>
      <c r="BY890">
        <f>IF(テーブル1[[#This Row],[到着地施設経度.世界測地系.]]="NA",テーブル1[[#This Row],[Dlon]],テーブル1[[#This Row],[到着地施設経度.世界測地系.]])</f>
        <v>139.59912471109499</v>
      </c>
      <c r="BZ890" t="s">
        <v>84</v>
      </c>
      <c r="CA890" t="s">
        <v>84</v>
      </c>
      <c r="CB890" t="s">
        <v>84</v>
      </c>
      <c r="CC890" t="s">
        <v>84</v>
      </c>
      <c r="CD890">
        <v>35.444979102089597</v>
      </c>
      <c r="CE890">
        <v>139.63807570421801</v>
      </c>
      <c r="CF890">
        <v>35.3826069930806</v>
      </c>
      <c r="CG890">
        <v>139.59912471109499</v>
      </c>
    </row>
    <row r="891" spans="2:85" x14ac:dyDescent="0.4">
      <c r="B891">
        <v>223232</v>
      </c>
      <c r="C891" t="s">
        <v>142</v>
      </c>
      <c r="D891">
        <v>200</v>
      </c>
      <c r="E891" t="s">
        <v>88</v>
      </c>
      <c r="F891" s="1">
        <v>39797.75608796296</v>
      </c>
      <c r="G891" s="1">
        <v>39797.804305555554</v>
      </c>
      <c r="H891">
        <v>4166</v>
      </c>
      <c r="I891" t="str">
        <f>テーブル1[[#This Row],[出発地緯度]]&amp;","&amp;テーブル1[[#This Row],[出発地経度]]</f>
        <v>35.4662758381058,139.621698183711</v>
      </c>
      <c r="J891" t="str">
        <f>テーブル1[[#This Row],[到着地緯度]]&amp;","&amp;テーブル1[[#This Row],[到着地経度]]</f>
        <v>35.3837550275567,139.596678461391</v>
      </c>
      <c r="M891" t="s">
        <v>82</v>
      </c>
      <c r="N891" t="s">
        <v>83</v>
      </c>
      <c r="O891" t="s">
        <v>87</v>
      </c>
      <c r="P891" t="s">
        <v>82</v>
      </c>
      <c r="AB891">
        <v>210</v>
      </c>
      <c r="AC891" s="1">
        <v>39797.761006944442</v>
      </c>
      <c r="AD891">
        <v>200</v>
      </c>
      <c r="AE891" s="1">
        <v>39797.764351851853</v>
      </c>
      <c r="AF891">
        <v>420</v>
      </c>
      <c r="AG891" s="1">
        <v>39797.775393518517</v>
      </c>
      <c r="AH891" t="s">
        <v>84</v>
      </c>
      <c r="AJ891" t="s">
        <v>84</v>
      </c>
      <c r="AL891" t="s">
        <v>84</v>
      </c>
      <c r="AN891" t="s">
        <v>84</v>
      </c>
      <c r="AP891" t="s">
        <v>84</v>
      </c>
      <c r="AR891" t="s">
        <v>84</v>
      </c>
      <c r="AT891" t="s">
        <v>84</v>
      </c>
      <c r="AV891" t="s">
        <v>84</v>
      </c>
      <c r="AX891" t="s">
        <v>84</v>
      </c>
      <c r="AZ891" t="s">
        <v>84</v>
      </c>
      <c r="BB891" t="s">
        <v>84</v>
      </c>
      <c r="BD891">
        <v>9338</v>
      </c>
      <c r="BE891" t="s">
        <v>84</v>
      </c>
      <c r="BF891" t="s">
        <v>84</v>
      </c>
      <c r="BH891" t="s">
        <v>84</v>
      </c>
      <c r="BI891" t="s">
        <v>84</v>
      </c>
      <c r="BJ891" t="s">
        <v>84</v>
      </c>
      <c r="BK891" t="s">
        <v>84</v>
      </c>
      <c r="BM891" t="s">
        <v>84</v>
      </c>
      <c r="BN891" t="s">
        <v>84</v>
      </c>
      <c r="BO891" t="s">
        <v>84</v>
      </c>
      <c r="BQ891">
        <v>0</v>
      </c>
      <c r="BR891">
        <v>1</v>
      </c>
      <c r="BS891">
        <v>1</v>
      </c>
      <c r="BT891">
        <v>1</v>
      </c>
      <c r="BU891">
        <v>420</v>
      </c>
      <c r="BV891">
        <f>IF(テーブル1[[#This Row],[出発地施設緯度.世界測地系.]]="NA",テーブル1[[#This Row],[Olat]],テーブル1[[#This Row],[出発地施設緯度.世界測地系.]])</f>
        <v>35.466275838105801</v>
      </c>
      <c r="BW891">
        <f>IF(テーブル1[[#This Row],[出発地施設経度.世界測地系.]]="NA",テーブル1[[#This Row],[Olon]],テーブル1[[#This Row],[出発地施設経度.世界測地系.]])</f>
        <v>139.621698183711</v>
      </c>
      <c r="BX891">
        <f>IF(テーブル1[[#This Row],[到着地施設緯度.世界測地系.]]="NA",テーブル1[[#This Row],[Dlat]],テーブル1[[#This Row],[到着地施設緯度.世界測地系.]])</f>
        <v>35.383755027556703</v>
      </c>
      <c r="BY891">
        <f>IF(テーブル1[[#This Row],[到着地施設経度.世界測地系.]]="NA",テーブル1[[#This Row],[Dlon]],テーブル1[[#This Row],[到着地施設経度.世界測地系.]])</f>
        <v>139.59667846139101</v>
      </c>
      <c r="BZ891" t="s">
        <v>84</v>
      </c>
      <c r="CA891" t="s">
        <v>84</v>
      </c>
      <c r="CB891" t="s">
        <v>84</v>
      </c>
      <c r="CC891" t="s">
        <v>84</v>
      </c>
      <c r="CD891">
        <v>35.466275838105801</v>
      </c>
      <c r="CE891">
        <v>139.621698183711</v>
      </c>
      <c r="CF891">
        <v>35.383755027556703</v>
      </c>
      <c r="CG891">
        <v>139.59667846139101</v>
      </c>
    </row>
    <row r="892" spans="2:85" x14ac:dyDescent="0.4">
      <c r="B892">
        <v>223759</v>
      </c>
      <c r="C892" t="s">
        <v>142</v>
      </c>
      <c r="D892">
        <v>200</v>
      </c>
      <c r="E892" t="s">
        <v>88</v>
      </c>
      <c r="F892" s="1">
        <v>39798.982141203705</v>
      </c>
      <c r="G892" s="1">
        <v>39799.000439814816</v>
      </c>
      <c r="H892">
        <v>1581</v>
      </c>
      <c r="I892" t="str">
        <f>テーブル1[[#This Row],[出発地緯度]]&amp;","&amp;テーブル1[[#This Row],[出発地経度]]</f>
        <v>35.3681874699693,139.549578889803</v>
      </c>
      <c r="J892" t="str">
        <f>テーブル1[[#This Row],[到着地緯度]]&amp;","&amp;テーブル1[[#This Row],[到着地経度]]</f>
        <v>35.384806394114,139.595476912766</v>
      </c>
      <c r="M892" t="s">
        <v>83</v>
      </c>
      <c r="N892" t="s">
        <v>82</v>
      </c>
      <c r="AB892">
        <v>420</v>
      </c>
      <c r="AC892" s="1">
        <v>39798.98609953704</v>
      </c>
      <c r="AD892" t="s">
        <v>84</v>
      </c>
      <c r="AF892" t="s">
        <v>84</v>
      </c>
      <c r="AH892" t="s">
        <v>84</v>
      </c>
      <c r="AJ892" t="s">
        <v>84</v>
      </c>
      <c r="AL892" t="s">
        <v>84</v>
      </c>
      <c r="AN892" t="s">
        <v>84</v>
      </c>
      <c r="AP892" t="s">
        <v>84</v>
      </c>
      <c r="AR892" t="s">
        <v>84</v>
      </c>
      <c r="AT892" t="s">
        <v>84</v>
      </c>
      <c r="AV892" t="s">
        <v>84</v>
      </c>
      <c r="AX892" t="s">
        <v>84</v>
      </c>
      <c r="AZ892" t="s">
        <v>84</v>
      </c>
      <c r="BB892" t="s">
        <v>84</v>
      </c>
      <c r="BD892">
        <v>9600</v>
      </c>
      <c r="BE892" t="s">
        <v>84</v>
      </c>
      <c r="BF892" t="s">
        <v>84</v>
      </c>
      <c r="BH892" t="s">
        <v>84</v>
      </c>
      <c r="BI892" t="s">
        <v>84</v>
      </c>
      <c r="BJ892" t="s">
        <v>84</v>
      </c>
      <c r="BK892" t="s">
        <v>84</v>
      </c>
      <c r="BM892" t="s">
        <v>84</v>
      </c>
      <c r="BN892" t="s">
        <v>84</v>
      </c>
      <c r="BO892" t="s">
        <v>84</v>
      </c>
      <c r="BQ892">
        <v>0</v>
      </c>
      <c r="BR892">
        <v>1</v>
      </c>
      <c r="BS892">
        <v>1</v>
      </c>
      <c r="BT892">
        <v>1</v>
      </c>
      <c r="BU892">
        <v>210</v>
      </c>
      <c r="BV892">
        <f>IF(テーブル1[[#This Row],[出発地施設緯度.世界測地系.]]="NA",テーブル1[[#This Row],[Olat]],テーブル1[[#This Row],[出発地施設緯度.世界測地系.]])</f>
        <v>35.3681874699693</v>
      </c>
      <c r="BW892">
        <f>IF(テーブル1[[#This Row],[出発地施設経度.世界測地系.]]="NA",テーブル1[[#This Row],[Olon]],テーブル1[[#This Row],[出発地施設経度.世界測地系.]])</f>
        <v>139.549578889803</v>
      </c>
      <c r="BX892">
        <f>IF(テーブル1[[#This Row],[到着地施設緯度.世界測地系.]]="NA",テーブル1[[#This Row],[Dlat]],テーブル1[[#This Row],[到着地施設緯度.世界測地系.]])</f>
        <v>35.384806394114001</v>
      </c>
      <c r="BY892">
        <f>IF(テーブル1[[#This Row],[到着地施設経度.世界測地系.]]="NA",テーブル1[[#This Row],[Dlon]],テーブル1[[#This Row],[到着地施設経度.世界測地系.]])</f>
        <v>139.595476912766</v>
      </c>
      <c r="BZ892" t="s">
        <v>84</v>
      </c>
      <c r="CA892" t="s">
        <v>84</v>
      </c>
      <c r="CB892" t="s">
        <v>84</v>
      </c>
      <c r="CC892" t="s">
        <v>84</v>
      </c>
      <c r="CD892">
        <v>35.3681874699693</v>
      </c>
      <c r="CE892">
        <v>139.549578889803</v>
      </c>
      <c r="CF892">
        <v>35.384806394114001</v>
      </c>
      <c r="CG892">
        <v>139.595476912766</v>
      </c>
    </row>
    <row r="893" spans="2:85" x14ac:dyDescent="0.4">
      <c r="B893">
        <v>224038</v>
      </c>
      <c r="C893" t="s">
        <v>142</v>
      </c>
      <c r="D893">
        <v>200</v>
      </c>
      <c r="E893" t="s">
        <v>88</v>
      </c>
      <c r="F893" s="1">
        <v>39799.906134259261</v>
      </c>
      <c r="G893" s="1">
        <v>39799.944618055553</v>
      </c>
      <c r="H893">
        <v>3325</v>
      </c>
      <c r="I893" t="str">
        <f>テーブル1[[#This Row],[出発地緯度]]&amp;","&amp;テーブル1[[#This Row],[出発地経度]]</f>
        <v>35.4651868736016,139.622787043425</v>
      </c>
      <c r="J893" t="str">
        <f>テーブル1[[#This Row],[到着地緯度]]&amp;","&amp;テーブル1[[#This Row],[到着地経度]]</f>
        <v>35.3833687674656,139.59659798586</v>
      </c>
      <c r="M893" t="s">
        <v>82</v>
      </c>
      <c r="N893" t="s">
        <v>83</v>
      </c>
      <c r="O893" t="s">
        <v>112</v>
      </c>
      <c r="P893" t="s">
        <v>83</v>
      </c>
      <c r="Q893" t="s">
        <v>87</v>
      </c>
      <c r="R893" t="s">
        <v>82</v>
      </c>
      <c r="AB893">
        <v>210</v>
      </c>
      <c r="AC893" s="1">
        <v>39799.910138888888</v>
      </c>
      <c r="AD893">
        <v>800</v>
      </c>
      <c r="AE893" s="1">
        <v>39799.912858796299</v>
      </c>
      <c r="AF893">
        <v>210</v>
      </c>
      <c r="AG893" s="1">
        <v>39799.917060185187</v>
      </c>
      <c r="AH893">
        <v>200</v>
      </c>
      <c r="AI893" s="1">
        <v>39799.918379629627</v>
      </c>
      <c r="AJ893">
        <v>420</v>
      </c>
      <c r="AK893" s="1">
        <v>39799.928738425922</v>
      </c>
      <c r="AL893" t="s">
        <v>84</v>
      </c>
      <c r="AN893" t="s">
        <v>84</v>
      </c>
      <c r="AP893" t="s">
        <v>84</v>
      </c>
      <c r="AR893" t="s">
        <v>84</v>
      </c>
      <c r="AT893" t="s">
        <v>84</v>
      </c>
      <c r="AV893" t="s">
        <v>84</v>
      </c>
      <c r="AX893" t="s">
        <v>84</v>
      </c>
      <c r="AZ893" t="s">
        <v>84</v>
      </c>
      <c r="BB893" t="s">
        <v>84</v>
      </c>
      <c r="BD893">
        <v>9851</v>
      </c>
      <c r="BE893" t="s">
        <v>84</v>
      </c>
      <c r="BF893" t="s">
        <v>84</v>
      </c>
      <c r="BH893" t="s">
        <v>84</v>
      </c>
      <c r="BI893" t="s">
        <v>84</v>
      </c>
      <c r="BJ893" t="s">
        <v>84</v>
      </c>
      <c r="BK893" t="s">
        <v>84</v>
      </c>
      <c r="BM893" t="s">
        <v>84</v>
      </c>
      <c r="BN893" t="s">
        <v>84</v>
      </c>
      <c r="BO893" t="s">
        <v>84</v>
      </c>
      <c r="BQ893">
        <v>0</v>
      </c>
      <c r="BR893">
        <v>1</v>
      </c>
      <c r="BS893">
        <v>1</v>
      </c>
      <c r="BT893">
        <v>1</v>
      </c>
      <c r="BU893">
        <v>420</v>
      </c>
      <c r="BV893">
        <f>IF(テーブル1[[#This Row],[出発地施設緯度.世界測地系.]]="NA",テーブル1[[#This Row],[Olat]],テーブル1[[#This Row],[出発地施設緯度.世界測地系.]])</f>
        <v>35.465186873601603</v>
      </c>
      <c r="BW893">
        <f>IF(テーブル1[[#This Row],[出発地施設経度.世界測地系.]]="NA",テーブル1[[#This Row],[Olon]],テーブル1[[#This Row],[出発地施設経度.世界測地系.]])</f>
        <v>139.62278704342501</v>
      </c>
      <c r="BX893">
        <f>IF(テーブル1[[#This Row],[到着地施設緯度.世界測地系.]]="NA",テーブル1[[#This Row],[Dlat]],テーブル1[[#This Row],[到着地施設緯度.世界測地系.]])</f>
        <v>35.383368767465598</v>
      </c>
      <c r="BY893">
        <f>IF(テーブル1[[#This Row],[到着地施設経度.世界測地系.]]="NA",テーブル1[[#This Row],[Dlon]],テーブル1[[#This Row],[到着地施設経度.世界測地系.]])</f>
        <v>139.59659798586</v>
      </c>
      <c r="BZ893" t="s">
        <v>84</v>
      </c>
      <c r="CA893" t="s">
        <v>84</v>
      </c>
      <c r="CB893" t="s">
        <v>84</v>
      </c>
      <c r="CC893" t="s">
        <v>84</v>
      </c>
      <c r="CD893">
        <v>35.465186873601603</v>
      </c>
      <c r="CE893">
        <v>139.62278704342501</v>
      </c>
      <c r="CF893">
        <v>35.383368767465598</v>
      </c>
      <c r="CG893">
        <v>139.59659798586</v>
      </c>
    </row>
    <row r="894" spans="2:85" x14ac:dyDescent="0.4">
      <c r="B894">
        <v>224349</v>
      </c>
      <c r="C894" t="s">
        <v>142</v>
      </c>
      <c r="D894">
        <v>200</v>
      </c>
      <c r="E894" t="s">
        <v>88</v>
      </c>
      <c r="F894" s="1">
        <v>39800.826909722222</v>
      </c>
      <c r="G894" s="1">
        <v>39800.856863425928</v>
      </c>
      <c r="H894">
        <v>2588</v>
      </c>
      <c r="I894" t="str">
        <f>テーブル1[[#This Row],[出発地緯度]]&amp;","&amp;テーブル1[[#This Row],[出発地経度]]</f>
        <v>35.4434448496081,139.637126153725</v>
      </c>
      <c r="J894" t="str">
        <f>テーブル1[[#This Row],[到着地緯度]]&amp;","&amp;テーブル1[[#This Row],[到着地経度]]</f>
        <v>35.3832668773334,139.596538995451</v>
      </c>
      <c r="M894" t="s">
        <v>82</v>
      </c>
      <c r="N894" t="s">
        <v>87</v>
      </c>
      <c r="O894" t="s">
        <v>82</v>
      </c>
      <c r="AB894">
        <v>200</v>
      </c>
      <c r="AC894" s="1">
        <v>39800.831504629627</v>
      </c>
      <c r="AD894">
        <v>420</v>
      </c>
      <c r="AE894" s="1">
        <v>39800.84233796296</v>
      </c>
      <c r="AF894" t="s">
        <v>84</v>
      </c>
      <c r="AH894" t="s">
        <v>84</v>
      </c>
      <c r="AJ894" t="s">
        <v>84</v>
      </c>
      <c r="AL894" t="s">
        <v>84</v>
      </c>
      <c r="AN894" t="s">
        <v>84</v>
      </c>
      <c r="AP894" t="s">
        <v>84</v>
      </c>
      <c r="AR894" t="s">
        <v>84</v>
      </c>
      <c r="AT894" t="s">
        <v>84</v>
      </c>
      <c r="AV894" t="s">
        <v>84</v>
      </c>
      <c r="AX894" t="s">
        <v>84</v>
      </c>
      <c r="AZ894" t="s">
        <v>84</v>
      </c>
      <c r="BB894" t="s">
        <v>84</v>
      </c>
      <c r="BD894">
        <v>10097</v>
      </c>
      <c r="BE894" t="s">
        <v>84</v>
      </c>
      <c r="BF894" t="s">
        <v>84</v>
      </c>
      <c r="BH894" t="s">
        <v>84</v>
      </c>
      <c r="BI894" t="s">
        <v>84</v>
      </c>
      <c r="BJ894" t="s">
        <v>84</v>
      </c>
      <c r="BK894" t="s">
        <v>84</v>
      </c>
      <c r="BM894" t="s">
        <v>84</v>
      </c>
      <c r="BN894" t="s">
        <v>84</v>
      </c>
      <c r="BO894" t="s">
        <v>84</v>
      </c>
      <c r="BQ894">
        <v>0</v>
      </c>
      <c r="BR894">
        <v>1</v>
      </c>
      <c r="BS894">
        <v>1</v>
      </c>
      <c r="BT894">
        <v>1</v>
      </c>
      <c r="BU894">
        <v>420</v>
      </c>
      <c r="BV894">
        <f>IF(テーブル1[[#This Row],[出発地施設緯度.世界測地系.]]="NA",テーブル1[[#This Row],[Olat]],テーブル1[[#This Row],[出発地施設緯度.世界測地系.]])</f>
        <v>35.443444849608099</v>
      </c>
      <c r="BW894">
        <f>IF(テーブル1[[#This Row],[出発地施設経度.世界測地系.]]="NA",テーブル1[[#This Row],[Olon]],テーブル1[[#This Row],[出発地施設経度.世界測地系.]])</f>
        <v>139.63712615372501</v>
      </c>
      <c r="BX894">
        <f>IF(テーブル1[[#This Row],[到着地施設緯度.世界測地系.]]="NA",テーブル1[[#This Row],[Dlat]],テーブル1[[#This Row],[到着地施設緯度.世界測地系.]])</f>
        <v>35.383266877333398</v>
      </c>
      <c r="BY894">
        <f>IF(テーブル1[[#This Row],[到着地施設経度.世界測地系.]]="NA",テーブル1[[#This Row],[Dlon]],テーブル1[[#This Row],[到着地施設経度.世界測地系.]])</f>
        <v>139.596538995451</v>
      </c>
      <c r="BZ894" t="s">
        <v>84</v>
      </c>
      <c r="CA894" t="s">
        <v>84</v>
      </c>
      <c r="CB894" t="s">
        <v>84</v>
      </c>
      <c r="CC894" t="s">
        <v>84</v>
      </c>
      <c r="CD894">
        <v>35.443444849608099</v>
      </c>
      <c r="CE894">
        <v>139.63712615372501</v>
      </c>
      <c r="CF894">
        <v>35.383266877333398</v>
      </c>
      <c r="CG894">
        <v>139.596538995451</v>
      </c>
    </row>
    <row r="895" spans="2:85" x14ac:dyDescent="0.4">
      <c r="B895">
        <v>224667</v>
      </c>
      <c r="C895" t="s">
        <v>142</v>
      </c>
      <c r="D895">
        <v>200</v>
      </c>
      <c r="E895" t="s">
        <v>88</v>
      </c>
      <c r="F895" s="1">
        <v>39801.73128472222</v>
      </c>
      <c r="G895" s="1">
        <v>39801.762662037036</v>
      </c>
      <c r="H895">
        <v>2711</v>
      </c>
      <c r="I895" t="str">
        <f>テーブル1[[#This Row],[出発地緯度]]&amp;","&amp;テーブル1[[#This Row],[出発地経度]]</f>
        <v>35.442275454262,139.635956804685</v>
      </c>
      <c r="J895" t="str">
        <f>テーブル1[[#This Row],[到着地緯度]]&amp;","&amp;テーブル1[[#This Row],[到着地経度]]</f>
        <v>35.3830469198825,139.597628015137</v>
      </c>
      <c r="M895" t="s">
        <v>82</v>
      </c>
      <c r="N895" t="s">
        <v>87</v>
      </c>
      <c r="O895" t="s">
        <v>82</v>
      </c>
      <c r="AB895">
        <v>200</v>
      </c>
      <c r="AC895" s="1">
        <v>39801.736226851855</v>
      </c>
      <c r="AD895">
        <v>420</v>
      </c>
      <c r="AE895" s="1">
        <v>39801.747025462966</v>
      </c>
      <c r="AF895" t="s">
        <v>84</v>
      </c>
      <c r="AH895" t="s">
        <v>84</v>
      </c>
      <c r="AJ895" t="s">
        <v>84</v>
      </c>
      <c r="AL895" t="s">
        <v>84</v>
      </c>
      <c r="AN895" t="s">
        <v>84</v>
      </c>
      <c r="AP895" t="s">
        <v>84</v>
      </c>
      <c r="AR895" t="s">
        <v>84</v>
      </c>
      <c r="AT895" t="s">
        <v>84</v>
      </c>
      <c r="AV895" t="s">
        <v>84</v>
      </c>
      <c r="AX895" t="s">
        <v>84</v>
      </c>
      <c r="AZ895" t="s">
        <v>84</v>
      </c>
      <c r="BB895" t="s">
        <v>84</v>
      </c>
      <c r="BD895">
        <v>10346</v>
      </c>
      <c r="BE895" t="s">
        <v>84</v>
      </c>
      <c r="BF895" t="s">
        <v>84</v>
      </c>
      <c r="BH895" t="s">
        <v>84</v>
      </c>
      <c r="BI895" t="s">
        <v>84</v>
      </c>
      <c r="BJ895" t="s">
        <v>84</v>
      </c>
      <c r="BK895" t="s">
        <v>84</v>
      </c>
      <c r="BM895" t="s">
        <v>84</v>
      </c>
      <c r="BN895" t="s">
        <v>84</v>
      </c>
      <c r="BO895" t="s">
        <v>84</v>
      </c>
      <c r="BQ895">
        <v>0</v>
      </c>
      <c r="BR895">
        <v>1</v>
      </c>
      <c r="BS895">
        <v>1</v>
      </c>
      <c r="BT895">
        <v>1</v>
      </c>
      <c r="BU895">
        <v>420</v>
      </c>
      <c r="BV895">
        <f>IF(テーブル1[[#This Row],[出発地施設緯度.世界測地系.]]="NA",テーブル1[[#This Row],[Olat]],テーブル1[[#This Row],[出発地施設緯度.世界測地系.]])</f>
        <v>35.442275454262003</v>
      </c>
      <c r="BW895">
        <f>IF(テーブル1[[#This Row],[出発地施設経度.世界測地系.]]="NA",テーブル1[[#This Row],[Olon]],テーブル1[[#This Row],[出発地施設経度.世界測地系.]])</f>
        <v>139.63595680468501</v>
      </c>
      <c r="BX895">
        <f>IF(テーブル1[[#This Row],[到着地施設緯度.世界測地系.]]="NA",テーブル1[[#This Row],[Dlat]],テーブル1[[#This Row],[到着地施設緯度.世界測地系.]])</f>
        <v>35.383046919882503</v>
      </c>
      <c r="BY895">
        <f>IF(テーブル1[[#This Row],[到着地施設経度.世界測地系.]]="NA",テーブル1[[#This Row],[Dlon]],テーブル1[[#This Row],[到着地施設経度.世界測地系.]])</f>
        <v>139.59762801513699</v>
      </c>
      <c r="BZ895" t="s">
        <v>84</v>
      </c>
      <c r="CA895" t="s">
        <v>84</v>
      </c>
      <c r="CB895" t="s">
        <v>84</v>
      </c>
      <c r="CC895" t="s">
        <v>84</v>
      </c>
      <c r="CD895">
        <v>35.442275454262003</v>
      </c>
      <c r="CE895">
        <v>139.63595680468501</v>
      </c>
      <c r="CF895">
        <v>35.383046919882503</v>
      </c>
      <c r="CG895">
        <v>139.59762801513699</v>
      </c>
    </row>
    <row r="896" spans="2:85" x14ac:dyDescent="0.4">
      <c r="B896">
        <v>225047</v>
      </c>
      <c r="C896" t="s">
        <v>142</v>
      </c>
      <c r="D896">
        <v>200</v>
      </c>
      <c r="E896" t="s">
        <v>88</v>
      </c>
      <c r="F896" s="1">
        <v>39802.882627314815</v>
      </c>
      <c r="G896" s="1">
        <v>39802.90902777778</v>
      </c>
      <c r="H896">
        <v>2281</v>
      </c>
      <c r="I896" t="str">
        <f>テーブル1[[#This Row],[出発地緯度]]&amp;","&amp;テーブル1[[#This Row],[出発地経度]]</f>
        <v>35.4594898838522,139.63428835058</v>
      </c>
      <c r="J896" t="str">
        <f>テーブル1[[#This Row],[到着地緯度]]&amp;","&amp;テーブル1[[#This Row],[到着地経度]]</f>
        <v>35.3832452998826,139.597697800207</v>
      </c>
      <c r="M896" t="s">
        <v>82</v>
      </c>
      <c r="N896" t="s">
        <v>104</v>
      </c>
      <c r="AB896">
        <v>110</v>
      </c>
      <c r="AC896" s="1">
        <v>39802.882789351854</v>
      </c>
      <c r="AD896" t="s">
        <v>84</v>
      </c>
      <c r="AF896" t="s">
        <v>84</v>
      </c>
      <c r="AH896" t="s">
        <v>84</v>
      </c>
      <c r="AJ896" t="s">
        <v>84</v>
      </c>
      <c r="AL896" t="s">
        <v>84</v>
      </c>
      <c r="AN896" t="s">
        <v>84</v>
      </c>
      <c r="AP896" t="s">
        <v>84</v>
      </c>
      <c r="AR896" t="s">
        <v>84</v>
      </c>
      <c r="AT896" t="s">
        <v>84</v>
      </c>
      <c r="AV896" t="s">
        <v>84</v>
      </c>
      <c r="AX896" t="s">
        <v>84</v>
      </c>
      <c r="AZ896" t="s">
        <v>84</v>
      </c>
      <c r="BB896" t="s">
        <v>84</v>
      </c>
      <c r="BD896">
        <v>10682</v>
      </c>
      <c r="BE896" t="s">
        <v>84</v>
      </c>
      <c r="BF896" t="s">
        <v>84</v>
      </c>
      <c r="BH896" t="s">
        <v>84</v>
      </c>
      <c r="BI896" t="s">
        <v>84</v>
      </c>
      <c r="BJ896" t="s">
        <v>84</v>
      </c>
      <c r="BK896" t="s">
        <v>84</v>
      </c>
      <c r="BM896" t="s">
        <v>84</v>
      </c>
      <c r="BN896" t="s">
        <v>84</v>
      </c>
      <c r="BO896" t="s">
        <v>84</v>
      </c>
      <c r="BQ896">
        <v>0</v>
      </c>
      <c r="BR896">
        <v>1</v>
      </c>
      <c r="BS896">
        <v>1</v>
      </c>
      <c r="BT896">
        <v>1</v>
      </c>
      <c r="BU896">
        <v>420</v>
      </c>
      <c r="BV896">
        <f>IF(テーブル1[[#This Row],[出発地施設緯度.世界測地系.]]="NA",テーブル1[[#This Row],[Olat]],テーブル1[[#This Row],[出発地施設緯度.世界測地系.]])</f>
        <v>35.4594898838522</v>
      </c>
      <c r="BW896">
        <f>IF(テーブル1[[#This Row],[出発地施設経度.世界測地系.]]="NA",テーブル1[[#This Row],[Olon]],テーブル1[[#This Row],[出発地施設経度.世界測地系.]])</f>
        <v>139.63428835057999</v>
      </c>
      <c r="BX896">
        <f>IF(テーブル1[[#This Row],[到着地施設緯度.世界測地系.]]="NA",テーブル1[[#This Row],[Dlat]],テーブル1[[#This Row],[到着地施設緯度.世界測地系.]])</f>
        <v>35.383245299882603</v>
      </c>
      <c r="BY896">
        <f>IF(テーブル1[[#This Row],[到着地施設経度.世界測地系.]]="NA",テーブル1[[#This Row],[Dlon]],テーブル1[[#This Row],[到着地施設経度.世界測地系.]])</f>
        <v>139.59769780020699</v>
      </c>
      <c r="BZ896" t="s">
        <v>84</v>
      </c>
      <c r="CA896" t="s">
        <v>84</v>
      </c>
      <c r="CB896" t="s">
        <v>84</v>
      </c>
      <c r="CC896" t="s">
        <v>84</v>
      </c>
      <c r="CD896">
        <v>35.4594898838522</v>
      </c>
      <c r="CE896">
        <v>139.63428835057999</v>
      </c>
      <c r="CF896">
        <v>35.383245299882603</v>
      </c>
      <c r="CG896">
        <v>139.59769780020699</v>
      </c>
    </row>
    <row r="897" spans="1:85" x14ac:dyDescent="0.4">
      <c r="B897">
        <v>225630</v>
      </c>
      <c r="C897" t="s">
        <v>142</v>
      </c>
      <c r="D897">
        <v>200</v>
      </c>
      <c r="E897" t="s">
        <v>88</v>
      </c>
      <c r="F897" s="1">
        <v>39804.797627314816</v>
      </c>
      <c r="G897" s="1">
        <v>39804.846886574072</v>
      </c>
      <c r="H897">
        <v>4256</v>
      </c>
      <c r="I897" t="str">
        <f>テーブル1[[#This Row],[出発地緯度]]&amp;","&amp;テーブル1[[#This Row],[出発地経度]]</f>
        <v>35.4448879650816,139.635398930718</v>
      </c>
      <c r="J897" t="str">
        <f>テーブル1[[#This Row],[到着地緯度]]&amp;","&amp;テーブル1[[#This Row],[到着地経度]]</f>
        <v>35.3832560975085,139.597628005506</v>
      </c>
      <c r="M897" t="s">
        <v>82</v>
      </c>
      <c r="N897" t="s">
        <v>87</v>
      </c>
      <c r="O897" t="s">
        <v>82</v>
      </c>
      <c r="AB897">
        <v>200</v>
      </c>
      <c r="AC897" s="1">
        <v>39804.79792824074</v>
      </c>
      <c r="AD897">
        <v>420</v>
      </c>
      <c r="AE897" s="1">
        <v>39804.810046296298</v>
      </c>
      <c r="AF897" t="s">
        <v>84</v>
      </c>
      <c r="AH897" t="s">
        <v>84</v>
      </c>
      <c r="AJ897" t="s">
        <v>84</v>
      </c>
      <c r="AL897" t="s">
        <v>84</v>
      </c>
      <c r="AN897" t="s">
        <v>84</v>
      </c>
      <c r="AP897" t="s">
        <v>84</v>
      </c>
      <c r="AR897" t="s">
        <v>84</v>
      </c>
      <c r="AT897" t="s">
        <v>84</v>
      </c>
      <c r="AV897" t="s">
        <v>84</v>
      </c>
      <c r="AX897" t="s">
        <v>84</v>
      </c>
      <c r="AZ897" t="s">
        <v>84</v>
      </c>
      <c r="BB897" t="s">
        <v>84</v>
      </c>
      <c r="BD897">
        <v>11147</v>
      </c>
      <c r="BE897" t="s">
        <v>84</v>
      </c>
      <c r="BF897" t="s">
        <v>84</v>
      </c>
      <c r="BH897" t="s">
        <v>84</v>
      </c>
      <c r="BI897" t="s">
        <v>84</v>
      </c>
      <c r="BJ897" t="s">
        <v>84</v>
      </c>
      <c r="BK897" t="s">
        <v>84</v>
      </c>
      <c r="BM897" t="s">
        <v>84</v>
      </c>
      <c r="BN897" t="s">
        <v>84</v>
      </c>
      <c r="BO897" t="s">
        <v>84</v>
      </c>
      <c r="BQ897">
        <v>0</v>
      </c>
      <c r="BR897">
        <v>1</v>
      </c>
      <c r="BS897">
        <v>1</v>
      </c>
      <c r="BT897">
        <v>1</v>
      </c>
      <c r="BU897">
        <v>420</v>
      </c>
      <c r="BV897">
        <f>IF(テーブル1[[#This Row],[出発地施設緯度.世界測地系.]]="NA",テーブル1[[#This Row],[Olat]],テーブル1[[#This Row],[出発地施設緯度.世界測地系.]])</f>
        <v>35.444887965081598</v>
      </c>
      <c r="BW897">
        <f>IF(テーブル1[[#This Row],[出発地施設経度.世界測地系.]]="NA",テーブル1[[#This Row],[Olon]],テーブル1[[#This Row],[出発地施設経度.世界測地系.]])</f>
        <v>139.635398930718</v>
      </c>
      <c r="BX897">
        <f>IF(テーブル1[[#This Row],[到着地施設緯度.世界測地系.]]="NA",テーブル1[[#This Row],[Dlat]],テーブル1[[#This Row],[到着地施設緯度.世界測地系.]])</f>
        <v>35.3832560975085</v>
      </c>
      <c r="BY897">
        <f>IF(テーブル1[[#This Row],[到着地施設経度.世界測地系.]]="NA",テーブル1[[#This Row],[Dlon]],テーブル1[[#This Row],[到着地施設経度.世界測地系.]])</f>
        <v>139.59762800550601</v>
      </c>
      <c r="BZ897" t="s">
        <v>84</v>
      </c>
      <c r="CA897" t="s">
        <v>84</v>
      </c>
      <c r="CB897" t="s">
        <v>84</v>
      </c>
      <c r="CC897" t="s">
        <v>84</v>
      </c>
      <c r="CD897">
        <v>35.444887965081598</v>
      </c>
      <c r="CE897">
        <v>139.635398930718</v>
      </c>
      <c r="CF897">
        <v>35.3832560975085</v>
      </c>
      <c r="CG897">
        <v>139.59762800550601</v>
      </c>
    </row>
    <row r="898" spans="1:85" x14ac:dyDescent="0.4">
      <c r="B898">
        <v>225956</v>
      </c>
      <c r="C898" t="s">
        <v>142</v>
      </c>
      <c r="D898">
        <v>200</v>
      </c>
      <c r="E898" t="s">
        <v>88</v>
      </c>
      <c r="F898" s="1">
        <v>39805.982534722221</v>
      </c>
      <c r="G898" s="1">
        <v>39806.00545138889</v>
      </c>
      <c r="H898">
        <v>1980</v>
      </c>
      <c r="I898" t="str">
        <f>テーブル1[[#This Row],[出発地緯度]]&amp;","&amp;テーブル1[[#This Row],[出発地経度]]</f>
        <v>35.4608792179139,139.633295969022</v>
      </c>
      <c r="J898" t="str">
        <f>テーブル1[[#This Row],[到着地緯度]]&amp;","&amp;テーブル1[[#This Row],[到着地経度]]</f>
        <v>35.3828967432533,139.598046387307</v>
      </c>
      <c r="M898" t="s">
        <v>82</v>
      </c>
      <c r="N898" t="s">
        <v>104</v>
      </c>
      <c r="AB898">
        <v>110</v>
      </c>
      <c r="AC898" s="1">
        <v>39805.982615740744</v>
      </c>
      <c r="AD898" t="s">
        <v>84</v>
      </c>
      <c r="AF898" t="s">
        <v>84</v>
      </c>
      <c r="AH898" t="s">
        <v>84</v>
      </c>
      <c r="AJ898" t="s">
        <v>84</v>
      </c>
      <c r="AL898" t="s">
        <v>84</v>
      </c>
      <c r="AN898" t="s">
        <v>84</v>
      </c>
      <c r="AP898" t="s">
        <v>84</v>
      </c>
      <c r="AR898" t="s">
        <v>84</v>
      </c>
      <c r="AT898" t="s">
        <v>84</v>
      </c>
      <c r="AV898" t="s">
        <v>84</v>
      </c>
      <c r="AX898" t="s">
        <v>84</v>
      </c>
      <c r="AZ898" t="s">
        <v>84</v>
      </c>
      <c r="BB898" t="s">
        <v>84</v>
      </c>
      <c r="BD898">
        <v>11401</v>
      </c>
      <c r="BE898" t="s">
        <v>84</v>
      </c>
      <c r="BF898" t="s">
        <v>84</v>
      </c>
      <c r="BH898" t="s">
        <v>84</v>
      </c>
      <c r="BI898" t="s">
        <v>84</v>
      </c>
      <c r="BJ898" t="s">
        <v>84</v>
      </c>
      <c r="BK898" t="s">
        <v>84</v>
      </c>
      <c r="BM898" t="s">
        <v>84</v>
      </c>
      <c r="BN898" t="s">
        <v>84</v>
      </c>
      <c r="BO898" t="s">
        <v>84</v>
      </c>
      <c r="BQ898">
        <v>0</v>
      </c>
      <c r="BR898">
        <v>1</v>
      </c>
      <c r="BS898">
        <v>1</v>
      </c>
      <c r="BT898">
        <v>1</v>
      </c>
      <c r="BU898">
        <v>420</v>
      </c>
      <c r="BV898">
        <f>IF(テーブル1[[#This Row],[出発地施設緯度.世界測地系.]]="NA",テーブル1[[#This Row],[Olat]],テーブル1[[#This Row],[出発地施設緯度.世界測地系.]])</f>
        <v>35.460879217913899</v>
      </c>
      <c r="BW898">
        <f>IF(テーブル1[[#This Row],[出発地施設経度.世界測地系.]]="NA",テーブル1[[#This Row],[Olon]],テーブル1[[#This Row],[出発地施設経度.世界測地系.]])</f>
        <v>139.63329596902199</v>
      </c>
      <c r="BX898">
        <f>IF(テーブル1[[#This Row],[到着地施設緯度.世界測地系.]]="NA",テーブル1[[#This Row],[Dlat]],テーブル1[[#This Row],[到着地施設緯度.世界測地系.]])</f>
        <v>35.382896743253298</v>
      </c>
      <c r="BY898">
        <f>IF(テーブル1[[#This Row],[到着地施設経度.世界測地系.]]="NA",テーブル1[[#This Row],[Dlon]],テーブル1[[#This Row],[到着地施設経度.世界測地系.]])</f>
        <v>139.59804638730699</v>
      </c>
      <c r="BZ898" t="s">
        <v>84</v>
      </c>
      <c r="CA898" t="s">
        <v>84</v>
      </c>
      <c r="CB898" t="s">
        <v>84</v>
      </c>
      <c r="CC898" t="s">
        <v>84</v>
      </c>
      <c r="CD898">
        <v>35.460879217913899</v>
      </c>
      <c r="CE898">
        <v>139.63329596902199</v>
      </c>
      <c r="CF898">
        <v>35.382896743253298</v>
      </c>
      <c r="CG898">
        <v>139.59804638730699</v>
      </c>
    </row>
    <row r="899" spans="1:85" x14ac:dyDescent="0.4">
      <c r="B899">
        <v>189049</v>
      </c>
      <c r="C899" t="s">
        <v>142</v>
      </c>
      <c r="D899">
        <v>400</v>
      </c>
      <c r="E899" t="s">
        <v>78</v>
      </c>
      <c r="F899" s="1">
        <v>39772.562581018516</v>
      </c>
      <c r="G899" s="1">
        <v>39772.591666666667</v>
      </c>
      <c r="H899">
        <v>2513</v>
      </c>
      <c r="I899" t="str">
        <f>テーブル1[[#This Row],[出発地緯度]]&amp;","&amp;テーブル1[[#This Row],[出発地経度]]</f>
        <v>35.437227520561,139.626016462662</v>
      </c>
      <c r="J899" t="str">
        <f>テーブル1[[#This Row],[到着地緯度]]&amp;","&amp;テーブル1[[#This Row],[到着地経度]]</f>
        <v>35.5457389596618,139.57137460402</v>
      </c>
      <c r="M899" t="s">
        <v>82</v>
      </c>
      <c r="N899" t="s">
        <v>83</v>
      </c>
      <c r="O899" t="s">
        <v>82</v>
      </c>
      <c r="AB899">
        <v>210</v>
      </c>
      <c r="AC899" s="1">
        <v>39772.562847222223</v>
      </c>
      <c r="AD899">
        <v>420</v>
      </c>
      <c r="AE899" s="1">
        <v>39772.587685185186</v>
      </c>
      <c r="AF899" t="s">
        <v>84</v>
      </c>
      <c r="AH899" t="s">
        <v>84</v>
      </c>
      <c r="AJ899" t="s">
        <v>84</v>
      </c>
      <c r="AL899" t="s">
        <v>84</v>
      </c>
      <c r="AN899" t="s">
        <v>84</v>
      </c>
      <c r="AP899" t="s">
        <v>84</v>
      </c>
      <c r="AR899" t="s">
        <v>84</v>
      </c>
      <c r="AT899" t="s">
        <v>84</v>
      </c>
      <c r="AV899" t="s">
        <v>84</v>
      </c>
      <c r="AX899" t="s">
        <v>84</v>
      </c>
      <c r="AZ899" t="s">
        <v>84</v>
      </c>
      <c r="BB899" t="s">
        <v>84</v>
      </c>
      <c r="BD899">
        <v>1942</v>
      </c>
      <c r="BE899" t="s">
        <v>84</v>
      </c>
      <c r="BF899" t="s">
        <v>84</v>
      </c>
      <c r="BH899" t="s">
        <v>84</v>
      </c>
      <c r="BI899" t="s">
        <v>84</v>
      </c>
      <c r="BJ899" t="s">
        <v>84</v>
      </c>
      <c r="BK899" t="s">
        <v>84</v>
      </c>
      <c r="BM899" t="s">
        <v>84</v>
      </c>
      <c r="BN899" t="s">
        <v>84</v>
      </c>
      <c r="BO899" t="s">
        <v>84</v>
      </c>
      <c r="BQ899">
        <v>0</v>
      </c>
      <c r="BR899">
        <v>1</v>
      </c>
      <c r="BS899">
        <v>1</v>
      </c>
      <c r="BT899">
        <v>1</v>
      </c>
      <c r="BU899">
        <v>420</v>
      </c>
      <c r="BV899">
        <f>IF(テーブル1[[#This Row],[出発地施設緯度.世界測地系.]]="NA",テーブル1[[#This Row],[Olat]],テーブル1[[#This Row],[出発地施設緯度.世界測地系.]])</f>
        <v>35.437227520561002</v>
      </c>
      <c r="BW899">
        <f>IF(テーブル1[[#This Row],[出発地施設経度.世界測地系.]]="NA",テーブル1[[#This Row],[Olon]],テーブル1[[#This Row],[出発地施設経度.世界測地系.]])</f>
        <v>139.62601646266199</v>
      </c>
      <c r="BX899">
        <f>IF(テーブル1[[#This Row],[到着地施設緯度.世界測地系.]]="NA",テーブル1[[#This Row],[Dlat]],テーブル1[[#This Row],[到着地施設緯度.世界測地系.]])</f>
        <v>35.545738959661797</v>
      </c>
      <c r="BY899">
        <f>IF(テーブル1[[#This Row],[到着地施設経度.世界測地系.]]="NA",テーブル1[[#This Row],[Dlon]],テーブル1[[#This Row],[到着地施設経度.世界測地系.]])</f>
        <v>139.57137460402001</v>
      </c>
      <c r="BZ899" t="s">
        <v>84</v>
      </c>
      <c r="CA899" t="s">
        <v>84</v>
      </c>
      <c r="CB899" t="s">
        <v>84</v>
      </c>
      <c r="CC899" t="s">
        <v>84</v>
      </c>
      <c r="CD899">
        <v>35.437227520561002</v>
      </c>
      <c r="CE899">
        <v>139.62601646266199</v>
      </c>
      <c r="CF899">
        <v>35.545738959661797</v>
      </c>
      <c r="CG899">
        <v>139.57137460402001</v>
      </c>
    </row>
    <row r="900" spans="1:85" x14ac:dyDescent="0.4">
      <c r="B900">
        <v>194648</v>
      </c>
      <c r="C900" t="s">
        <v>142</v>
      </c>
      <c r="D900">
        <v>400</v>
      </c>
      <c r="E900" t="s">
        <v>78</v>
      </c>
      <c r="F900" s="1">
        <v>39783.537280092591</v>
      </c>
      <c r="G900" s="1">
        <v>39783.541608796295</v>
      </c>
      <c r="H900">
        <v>374</v>
      </c>
      <c r="I900" t="str">
        <f>テーブル1[[#This Row],[出発地緯度]]&amp;","&amp;テーブル1[[#This Row],[出発地経度]]</f>
        <v>35.4513788778561,139.630077373783</v>
      </c>
      <c r="J900" t="str">
        <f>テーブル1[[#This Row],[到着地緯度]]&amp;","&amp;テーブル1[[#This Row],[到着地経度]]</f>
        <v>35.4439383889483,139.636675568419</v>
      </c>
      <c r="M900" t="s">
        <v>82</v>
      </c>
      <c r="N900" t="s">
        <v>83</v>
      </c>
      <c r="O900" t="s">
        <v>82</v>
      </c>
      <c r="AB900">
        <v>210</v>
      </c>
      <c r="AC900" s="1">
        <v>39783.538668981484</v>
      </c>
      <c r="AD900">
        <v>420</v>
      </c>
      <c r="AE900" s="1">
        <v>39783.540405092594</v>
      </c>
      <c r="AF900" t="s">
        <v>84</v>
      </c>
      <c r="AH900" t="s">
        <v>84</v>
      </c>
      <c r="AJ900" t="s">
        <v>84</v>
      </c>
      <c r="AL900" t="s">
        <v>84</v>
      </c>
      <c r="AN900" t="s">
        <v>84</v>
      </c>
      <c r="AP900" t="s">
        <v>84</v>
      </c>
      <c r="AR900" t="s">
        <v>84</v>
      </c>
      <c r="AT900" t="s">
        <v>84</v>
      </c>
      <c r="AV900" t="s">
        <v>84</v>
      </c>
      <c r="AX900" t="s">
        <v>84</v>
      </c>
      <c r="AZ900" t="s">
        <v>84</v>
      </c>
      <c r="BB900" t="s">
        <v>84</v>
      </c>
      <c r="BD900">
        <v>5172</v>
      </c>
      <c r="BE900" t="s">
        <v>84</v>
      </c>
      <c r="BF900" t="s">
        <v>84</v>
      </c>
      <c r="BH900" t="s">
        <v>84</v>
      </c>
      <c r="BI900" t="s">
        <v>84</v>
      </c>
      <c r="BJ900" t="s">
        <v>84</v>
      </c>
      <c r="BK900" t="s">
        <v>84</v>
      </c>
      <c r="BM900" t="s">
        <v>84</v>
      </c>
      <c r="BN900" t="s">
        <v>84</v>
      </c>
      <c r="BO900" t="s">
        <v>84</v>
      </c>
      <c r="BQ900">
        <v>0</v>
      </c>
      <c r="BR900">
        <v>1</v>
      </c>
      <c r="BS900">
        <v>1</v>
      </c>
      <c r="BT900">
        <v>1</v>
      </c>
      <c r="BU900">
        <v>420</v>
      </c>
      <c r="BV900">
        <f>IF(テーブル1[[#This Row],[出発地施設緯度.世界測地系.]]="NA",テーブル1[[#This Row],[Olat]],テーブル1[[#This Row],[出発地施設緯度.世界測地系.]])</f>
        <v>35.451378877856101</v>
      </c>
      <c r="BW900">
        <f>IF(テーブル1[[#This Row],[出発地施設経度.世界測地系.]]="NA",テーブル1[[#This Row],[Olon]],テーブル1[[#This Row],[出発地施設経度.世界測地系.]])</f>
        <v>139.630077373783</v>
      </c>
      <c r="BX900">
        <f>IF(テーブル1[[#This Row],[到着地施設緯度.世界測地系.]]="NA",テーブル1[[#This Row],[Dlat]],テーブル1[[#This Row],[到着地施設緯度.世界測地系.]])</f>
        <v>35.443938388948297</v>
      </c>
      <c r="BY900">
        <f>IF(テーブル1[[#This Row],[到着地施設経度.世界測地系.]]="NA",テーブル1[[#This Row],[Dlon]],テーブル1[[#This Row],[到着地施設経度.世界測地系.]])</f>
        <v>139.63667556841901</v>
      </c>
      <c r="BZ900" t="s">
        <v>84</v>
      </c>
      <c r="CA900" t="s">
        <v>84</v>
      </c>
      <c r="CB900" t="s">
        <v>84</v>
      </c>
      <c r="CC900" t="s">
        <v>84</v>
      </c>
      <c r="CD900">
        <v>35.451378877856101</v>
      </c>
      <c r="CE900">
        <v>139.630077373783</v>
      </c>
      <c r="CF900">
        <v>35.443938388948297</v>
      </c>
      <c r="CG900">
        <v>139.63667556841901</v>
      </c>
    </row>
    <row r="901" spans="1:85" x14ac:dyDescent="0.4">
      <c r="B901">
        <v>195183</v>
      </c>
      <c r="C901" t="s">
        <v>142</v>
      </c>
      <c r="D901">
        <v>400</v>
      </c>
      <c r="E901" t="s">
        <v>78</v>
      </c>
      <c r="F901" s="1">
        <v>39784.5237037037</v>
      </c>
      <c r="G901" s="1">
        <v>39784.533541666664</v>
      </c>
      <c r="H901">
        <v>850</v>
      </c>
      <c r="I901" t="str">
        <f>テーブル1[[#This Row],[出発地緯度]]&amp;","&amp;テーブル1[[#This Row],[出発地経度]]</f>
        <v>35.4669571818139,139.622647673483</v>
      </c>
      <c r="J901" t="str">
        <f>テーブル1[[#This Row],[到着地緯度]]&amp;","&amp;テーブル1[[#This Row],[到着地経度]]</f>
        <v>35.4433697302827,139.635559787269</v>
      </c>
      <c r="M901" t="s">
        <v>82</v>
      </c>
      <c r="N901" t="s">
        <v>83</v>
      </c>
      <c r="O901" t="s">
        <v>82</v>
      </c>
      <c r="AB901">
        <v>210</v>
      </c>
      <c r="AC901" s="1">
        <v>39784.52547453704</v>
      </c>
      <c r="AD901">
        <v>420</v>
      </c>
      <c r="AE901" s="1">
        <v>39784.529328703706</v>
      </c>
      <c r="AF901" t="s">
        <v>84</v>
      </c>
      <c r="AH901" t="s">
        <v>84</v>
      </c>
      <c r="AJ901" t="s">
        <v>84</v>
      </c>
      <c r="AL901" t="s">
        <v>84</v>
      </c>
      <c r="AN901" t="s">
        <v>84</v>
      </c>
      <c r="AP901" t="s">
        <v>84</v>
      </c>
      <c r="AR901" t="s">
        <v>84</v>
      </c>
      <c r="AT901" t="s">
        <v>84</v>
      </c>
      <c r="AV901" t="s">
        <v>84</v>
      </c>
      <c r="AX901" t="s">
        <v>84</v>
      </c>
      <c r="AZ901" t="s">
        <v>84</v>
      </c>
      <c r="BB901" t="s">
        <v>84</v>
      </c>
      <c r="BD901">
        <v>5451</v>
      </c>
      <c r="BE901" t="s">
        <v>84</v>
      </c>
      <c r="BF901" t="s">
        <v>84</v>
      </c>
      <c r="BH901" t="s">
        <v>84</v>
      </c>
      <c r="BI901" t="s">
        <v>84</v>
      </c>
      <c r="BJ901" t="s">
        <v>84</v>
      </c>
      <c r="BK901" t="s">
        <v>84</v>
      </c>
      <c r="BM901" t="s">
        <v>84</v>
      </c>
      <c r="BN901" t="s">
        <v>84</v>
      </c>
      <c r="BO901" t="s">
        <v>84</v>
      </c>
      <c r="BQ901">
        <v>0</v>
      </c>
      <c r="BR901">
        <v>1</v>
      </c>
      <c r="BS901">
        <v>1</v>
      </c>
      <c r="BT901">
        <v>1</v>
      </c>
      <c r="BU901">
        <v>420</v>
      </c>
      <c r="BV901">
        <f>IF(テーブル1[[#This Row],[出発地施設緯度.世界測地系.]]="NA",テーブル1[[#This Row],[Olat]],テーブル1[[#This Row],[出発地施設緯度.世界測地系.]])</f>
        <v>35.466957181813903</v>
      </c>
      <c r="BW901">
        <f>IF(テーブル1[[#This Row],[出発地施設経度.世界測地系.]]="NA",テーブル1[[#This Row],[Olon]],テーブル1[[#This Row],[出発地施設経度.世界測地系.]])</f>
        <v>139.62264767348299</v>
      </c>
      <c r="BX901">
        <f>IF(テーブル1[[#This Row],[到着地施設緯度.世界測地系.]]="NA",テーブル1[[#This Row],[Dlat]],テーブル1[[#This Row],[到着地施設緯度.世界測地系.]])</f>
        <v>35.443369730282697</v>
      </c>
      <c r="BY901">
        <f>IF(テーブル1[[#This Row],[到着地施設経度.世界測地系.]]="NA",テーブル1[[#This Row],[Dlon]],テーブル1[[#This Row],[到着地施設経度.世界測地系.]])</f>
        <v>139.63555978726899</v>
      </c>
      <c r="BZ901" t="s">
        <v>84</v>
      </c>
      <c r="CA901" t="s">
        <v>84</v>
      </c>
      <c r="CB901" t="s">
        <v>84</v>
      </c>
      <c r="CC901" t="s">
        <v>84</v>
      </c>
      <c r="CD901">
        <v>35.466957181813903</v>
      </c>
      <c r="CE901">
        <v>139.62264767348299</v>
      </c>
      <c r="CF901">
        <v>35.443369730282697</v>
      </c>
      <c r="CG901">
        <v>139.63555978726899</v>
      </c>
    </row>
    <row r="902" spans="1:85" x14ac:dyDescent="0.4">
      <c r="A902">
        <v>1</v>
      </c>
      <c r="B902">
        <v>196267</v>
      </c>
      <c r="C902" t="s">
        <v>142</v>
      </c>
      <c r="D902">
        <v>400</v>
      </c>
      <c r="E902" t="s">
        <v>78</v>
      </c>
      <c r="F902" s="1">
        <v>39786.523611111108</v>
      </c>
      <c r="G902" s="1">
        <v>39786.539293981485</v>
      </c>
      <c r="H902">
        <v>1355</v>
      </c>
      <c r="I902" t="str">
        <f>テーブル1[[#This Row],[出発地緯度]]&amp;","&amp;テーブル1[[#This Row],[出発地経度]]</f>
        <v>35.4476452471292,139.628355388714</v>
      </c>
      <c r="J902" t="str">
        <f>テーブル1[[#This Row],[到着地緯度]]&amp;","&amp;テーブル1[[#This Row],[到着地経度]]</f>
        <v>35.4441958935459,139.638515603749</v>
      </c>
      <c r="M902" t="s">
        <v>82</v>
      </c>
      <c r="N902" t="s">
        <v>83</v>
      </c>
      <c r="O902" t="s">
        <v>82</v>
      </c>
      <c r="AB902">
        <v>210</v>
      </c>
      <c r="AC902" s="1">
        <v>39786.532395833332</v>
      </c>
      <c r="AD902">
        <v>420</v>
      </c>
      <c r="AE902" s="1">
        <v>39786.534004629626</v>
      </c>
      <c r="AF902" t="s">
        <v>84</v>
      </c>
      <c r="AH902" t="s">
        <v>84</v>
      </c>
      <c r="AJ902" t="s">
        <v>84</v>
      </c>
      <c r="AL902" t="s">
        <v>84</v>
      </c>
      <c r="AN902" t="s">
        <v>84</v>
      </c>
      <c r="AP902" t="s">
        <v>84</v>
      </c>
      <c r="AR902" t="s">
        <v>84</v>
      </c>
      <c r="AT902" t="s">
        <v>84</v>
      </c>
      <c r="AV902" t="s">
        <v>84</v>
      </c>
      <c r="AX902" t="s">
        <v>84</v>
      </c>
      <c r="AZ902" t="s">
        <v>84</v>
      </c>
      <c r="BB902" t="s">
        <v>84</v>
      </c>
      <c r="BD902">
        <v>6023</v>
      </c>
      <c r="BE902" t="s">
        <v>84</v>
      </c>
      <c r="BF902" t="s">
        <v>84</v>
      </c>
      <c r="BH902" t="s">
        <v>84</v>
      </c>
      <c r="BI902" t="s">
        <v>84</v>
      </c>
      <c r="BJ902" t="s">
        <v>84</v>
      </c>
      <c r="BK902" t="s">
        <v>84</v>
      </c>
      <c r="BM902" t="s">
        <v>84</v>
      </c>
      <c r="BN902" t="s">
        <v>84</v>
      </c>
      <c r="BO902" t="s">
        <v>84</v>
      </c>
      <c r="BQ902">
        <v>0</v>
      </c>
      <c r="BR902">
        <v>1</v>
      </c>
      <c r="BS902">
        <v>1</v>
      </c>
      <c r="BT902">
        <v>1</v>
      </c>
      <c r="BU902">
        <v>420</v>
      </c>
      <c r="BV902">
        <f>IF(テーブル1[[#This Row],[出発地施設緯度.世界測地系.]]="NA",テーブル1[[#This Row],[Olat]],テーブル1[[#This Row],[出発地施設緯度.世界測地系.]])</f>
        <v>35.447645247129202</v>
      </c>
      <c r="BW902">
        <f>IF(テーブル1[[#This Row],[出発地施設経度.世界測地系.]]="NA",テーブル1[[#This Row],[Olon]],テーブル1[[#This Row],[出発地施設経度.世界測地系.]])</f>
        <v>139.628355388714</v>
      </c>
      <c r="BX902">
        <f>IF(テーブル1[[#This Row],[到着地施設緯度.世界測地系.]]="NA",テーブル1[[#This Row],[Dlat]],テーブル1[[#This Row],[到着地施設緯度.世界測地系.]])</f>
        <v>35.444195893545903</v>
      </c>
      <c r="BY902">
        <f>IF(テーブル1[[#This Row],[到着地施設経度.世界測地系.]]="NA",テーブル1[[#This Row],[Dlon]],テーブル1[[#This Row],[到着地施設経度.世界測地系.]])</f>
        <v>139.638515603749</v>
      </c>
      <c r="BZ902" t="s">
        <v>84</v>
      </c>
      <c r="CA902" t="s">
        <v>84</v>
      </c>
      <c r="CB902" t="s">
        <v>84</v>
      </c>
      <c r="CC902" t="s">
        <v>84</v>
      </c>
      <c r="CD902">
        <v>35.447645247129202</v>
      </c>
      <c r="CE902">
        <v>139.628355388714</v>
      </c>
      <c r="CF902">
        <v>35.444195893545903</v>
      </c>
      <c r="CG902">
        <v>139.638515603749</v>
      </c>
    </row>
    <row r="903" spans="1:85" x14ac:dyDescent="0.4">
      <c r="B903">
        <v>199068</v>
      </c>
      <c r="C903" t="s">
        <v>142</v>
      </c>
      <c r="D903">
        <v>400</v>
      </c>
      <c r="E903" t="s">
        <v>78</v>
      </c>
      <c r="F903" s="1">
        <v>39791.646597222221</v>
      </c>
      <c r="G903" s="1">
        <v>39791.666180555556</v>
      </c>
      <c r="H903">
        <v>1692</v>
      </c>
      <c r="I903" t="str">
        <f>テーブル1[[#This Row],[出発地緯度]]&amp;","&amp;テーブル1[[#This Row],[出発地経度]]</f>
        <v>35.4669678293709,139.499486001458</v>
      </c>
      <c r="J903" t="str">
        <f>テーブル1[[#This Row],[到着地緯度]]&amp;","&amp;テーブル1[[#This Row],[到着地経度]]</f>
        <v>35.4703474079592,139.484605081686</v>
      </c>
      <c r="M903" t="s">
        <v>82</v>
      </c>
      <c r="N903" t="s">
        <v>83</v>
      </c>
      <c r="O903" t="s">
        <v>82</v>
      </c>
      <c r="AB903">
        <v>210</v>
      </c>
      <c r="AC903" s="1">
        <v>39791.663449074076</v>
      </c>
      <c r="AD903">
        <v>420</v>
      </c>
      <c r="AE903" s="1">
        <v>39791.665613425925</v>
      </c>
      <c r="AF903" t="s">
        <v>84</v>
      </c>
      <c r="AH903" t="s">
        <v>84</v>
      </c>
      <c r="AJ903" t="s">
        <v>84</v>
      </c>
      <c r="AL903" t="s">
        <v>84</v>
      </c>
      <c r="AN903" t="s">
        <v>84</v>
      </c>
      <c r="AP903" t="s">
        <v>84</v>
      </c>
      <c r="AR903" t="s">
        <v>84</v>
      </c>
      <c r="AT903" t="s">
        <v>84</v>
      </c>
      <c r="AV903" t="s">
        <v>84</v>
      </c>
      <c r="AX903" t="s">
        <v>84</v>
      </c>
      <c r="AZ903" t="s">
        <v>84</v>
      </c>
      <c r="BB903" t="s">
        <v>84</v>
      </c>
      <c r="BD903">
        <v>7571</v>
      </c>
      <c r="BE903" t="s">
        <v>84</v>
      </c>
      <c r="BF903" t="s">
        <v>84</v>
      </c>
      <c r="BH903" t="s">
        <v>84</v>
      </c>
      <c r="BI903" t="s">
        <v>84</v>
      </c>
      <c r="BJ903" t="s">
        <v>84</v>
      </c>
      <c r="BK903" t="s">
        <v>84</v>
      </c>
      <c r="BM903" t="s">
        <v>84</v>
      </c>
      <c r="BN903" t="s">
        <v>84</v>
      </c>
      <c r="BO903" t="s">
        <v>84</v>
      </c>
      <c r="BQ903">
        <v>0</v>
      </c>
      <c r="BR903">
        <v>1</v>
      </c>
      <c r="BS903">
        <v>1</v>
      </c>
      <c r="BT903">
        <v>1</v>
      </c>
      <c r="BU903">
        <v>420</v>
      </c>
      <c r="BV903">
        <f>IF(テーブル1[[#This Row],[出発地施設緯度.世界測地系.]]="NA",テーブル1[[#This Row],[Olat]],テーブル1[[#This Row],[出発地施設緯度.世界測地系.]])</f>
        <v>35.466967829370901</v>
      </c>
      <c r="BW903">
        <f>IF(テーブル1[[#This Row],[出発地施設経度.世界測地系.]]="NA",テーブル1[[#This Row],[Olon]],テーブル1[[#This Row],[出発地施設経度.世界測地系.]])</f>
        <v>139.499486001458</v>
      </c>
      <c r="BX903">
        <f>IF(テーブル1[[#This Row],[到着地施設緯度.世界測地系.]]="NA",テーブル1[[#This Row],[Dlat]],テーブル1[[#This Row],[到着地施設緯度.世界測地系.]])</f>
        <v>35.470347407959203</v>
      </c>
      <c r="BY903">
        <f>IF(テーブル1[[#This Row],[到着地施設経度.世界測地系.]]="NA",テーブル1[[#This Row],[Dlon]],テーブル1[[#This Row],[到着地施設経度.世界測地系.]])</f>
        <v>139.484605081686</v>
      </c>
      <c r="BZ903" t="s">
        <v>84</v>
      </c>
      <c r="CA903" t="s">
        <v>84</v>
      </c>
      <c r="CB903" t="s">
        <v>84</v>
      </c>
      <c r="CC903" t="s">
        <v>84</v>
      </c>
      <c r="CD903">
        <v>35.466967829370901</v>
      </c>
      <c r="CE903">
        <v>139.499486001458</v>
      </c>
      <c r="CF903">
        <v>35.470347407959203</v>
      </c>
      <c r="CG903">
        <v>139.484605081686</v>
      </c>
    </row>
    <row r="904" spans="1:85" x14ac:dyDescent="0.4">
      <c r="B904">
        <v>199096</v>
      </c>
      <c r="C904" t="s">
        <v>142</v>
      </c>
      <c r="D904">
        <v>400</v>
      </c>
      <c r="E904" t="s">
        <v>78</v>
      </c>
      <c r="F904" s="1">
        <v>39791.66883101852</v>
      </c>
      <c r="G904" s="1">
        <v>39791.696712962963</v>
      </c>
      <c r="H904">
        <v>2409</v>
      </c>
      <c r="I904" t="str">
        <f>テーブル1[[#This Row],[出発地緯度]]&amp;","&amp;テーブル1[[#This Row],[出発地経度]]</f>
        <v>35.470336773021,139.482539753699</v>
      </c>
      <c r="J904" t="str">
        <f>テーブル1[[#This Row],[到着地緯度]]&amp;","&amp;テーブル1[[#This Row],[到着地経度]]</f>
        <v>35.4438150019591,139.636664874989</v>
      </c>
      <c r="M904" t="s">
        <v>82</v>
      </c>
      <c r="N904" t="s">
        <v>83</v>
      </c>
      <c r="O904" t="s">
        <v>112</v>
      </c>
      <c r="P904" t="s">
        <v>83</v>
      </c>
      <c r="Q904" t="s">
        <v>82</v>
      </c>
      <c r="R904" t="s">
        <v>83</v>
      </c>
      <c r="S904" t="s">
        <v>82</v>
      </c>
      <c r="AB904">
        <v>210</v>
      </c>
      <c r="AC904" s="1">
        <v>39791.670266203706</v>
      </c>
      <c r="AD904">
        <v>800</v>
      </c>
      <c r="AE904" s="1">
        <v>39791.674826388888</v>
      </c>
      <c r="AF904">
        <v>210</v>
      </c>
      <c r="AG904" s="1">
        <v>39791.676701388889</v>
      </c>
      <c r="AH904">
        <v>420</v>
      </c>
      <c r="AI904" s="1">
        <v>39791.686550925922</v>
      </c>
      <c r="AJ904">
        <v>210</v>
      </c>
      <c r="AK904" s="1">
        <v>39791.691099537034</v>
      </c>
      <c r="AL904">
        <v>420</v>
      </c>
      <c r="AM904" s="1">
        <v>39791.695069444446</v>
      </c>
      <c r="AN904" t="s">
        <v>84</v>
      </c>
      <c r="AP904" t="s">
        <v>84</v>
      </c>
      <c r="AR904" t="s">
        <v>84</v>
      </c>
      <c r="AT904" t="s">
        <v>84</v>
      </c>
      <c r="AV904" t="s">
        <v>84</v>
      </c>
      <c r="AX904" t="s">
        <v>84</v>
      </c>
      <c r="AZ904" t="s">
        <v>84</v>
      </c>
      <c r="BB904" t="s">
        <v>84</v>
      </c>
      <c r="BD904">
        <v>7583</v>
      </c>
      <c r="BE904" t="s">
        <v>84</v>
      </c>
      <c r="BF904" t="s">
        <v>84</v>
      </c>
      <c r="BH904" t="s">
        <v>84</v>
      </c>
      <c r="BI904" t="s">
        <v>84</v>
      </c>
      <c r="BJ904" t="s">
        <v>84</v>
      </c>
      <c r="BK904" t="s">
        <v>84</v>
      </c>
      <c r="BM904" t="s">
        <v>84</v>
      </c>
      <c r="BN904" t="s">
        <v>84</v>
      </c>
      <c r="BO904" t="s">
        <v>84</v>
      </c>
      <c r="BQ904">
        <v>0</v>
      </c>
      <c r="BR904">
        <v>1</v>
      </c>
      <c r="BS904">
        <v>1</v>
      </c>
      <c r="BT904">
        <v>1</v>
      </c>
      <c r="BU904">
        <v>420</v>
      </c>
      <c r="BV904">
        <f>IF(テーブル1[[#This Row],[出発地施設緯度.世界測地系.]]="NA",テーブル1[[#This Row],[Olat]],テーブル1[[#This Row],[出発地施設緯度.世界測地系.]])</f>
        <v>35.470336773021003</v>
      </c>
      <c r="BW904">
        <f>IF(テーブル1[[#This Row],[出発地施設経度.世界測地系.]]="NA",テーブル1[[#This Row],[Olon]],テーブル1[[#This Row],[出発地施設経度.世界測地系.]])</f>
        <v>139.482539753699</v>
      </c>
      <c r="BX904">
        <f>IF(テーブル1[[#This Row],[到着地施設緯度.世界測地系.]]="NA",テーブル1[[#This Row],[Dlat]],テーブル1[[#This Row],[到着地施設緯度.世界測地系.]])</f>
        <v>35.443815001959102</v>
      </c>
      <c r="BY904">
        <f>IF(テーブル1[[#This Row],[到着地施設経度.世界測地系.]]="NA",テーブル1[[#This Row],[Dlon]],テーブル1[[#This Row],[到着地施設経度.世界測地系.]])</f>
        <v>139.63666487498901</v>
      </c>
      <c r="BZ904" t="s">
        <v>84</v>
      </c>
      <c r="CA904" t="s">
        <v>84</v>
      </c>
      <c r="CB904" t="s">
        <v>84</v>
      </c>
      <c r="CC904" t="s">
        <v>84</v>
      </c>
      <c r="CD904">
        <v>35.470336773021003</v>
      </c>
      <c r="CE904">
        <v>139.482539753699</v>
      </c>
      <c r="CF904">
        <v>35.443815001959102</v>
      </c>
      <c r="CG904">
        <v>139.63666487498901</v>
      </c>
    </row>
    <row r="905" spans="1:85" x14ac:dyDescent="0.4">
      <c r="A905">
        <v>1</v>
      </c>
      <c r="B905">
        <v>209949</v>
      </c>
      <c r="C905" t="s">
        <v>142</v>
      </c>
      <c r="D905">
        <v>400</v>
      </c>
      <c r="E905" t="s">
        <v>78</v>
      </c>
      <c r="F905" s="1">
        <v>39792.673518518517</v>
      </c>
      <c r="G905" s="1">
        <v>39792.702974537038</v>
      </c>
      <c r="H905">
        <v>2545</v>
      </c>
      <c r="I905" t="str">
        <f>テーブル1[[#This Row],[出発地緯度]]&amp;","&amp;テーブル1[[#This Row],[出発地経度]]</f>
        <v>35.4624563488158,139.616097724699</v>
      </c>
      <c r="J905" t="str">
        <f>テーブル1[[#This Row],[到着地緯度]]&amp;","&amp;テーブル1[[#This Row],[到着地経度]]</f>
        <v>35.4439275899165,139.636664869805</v>
      </c>
      <c r="M905" t="s">
        <v>82</v>
      </c>
      <c r="N905" t="s">
        <v>83</v>
      </c>
      <c r="O905" t="s">
        <v>112</v>
      </c>
      <c r="P905" t="s">
        <v>83</v>
      </c>
      <c r="Q905" t="s">
        <v>82</v>
      </c>
      <c r="AB905">
        <v>210</v>
      </c>
      <c r="AC905" s="1">
        <v>39792.693113425928</v>
      </c>
      <c r="AD905">
        <v>800</v>
      </c>
      <c r="AE905" s="1">
        <v>39792.695787037039</v>
      </c>
      <c r="AF905">
        <v>210</v>
      </c>
      <c r="AG905" s="1">
        <v>39792.699259259258</v>
      </c>
      <c r="AH905">
        <v>420</v>
      </c>
      <c r="AI905" s="1">
        <v>39792.700648148151</v>
      </c>
      <c r="AJ905" t="s">
        <v>84</v>
      </c>
      <c r="AL905" t="s">
        <v>84</v>
      </c>
      <c r="AN905" t="s">
        <v>84</v>
      </c>
      <c r="AP905" t="s">
        <v>84</v>
      </c>
      <c r="AR905" t="s">
        <v>84</v>
      </c>
      <c r="AT905" t="s">
        <v>84</v>
      </c>
      <c r="AV905" t="s">
        <v>84</v>
      </c>
      <c r="AX905" t="s">
        <v>84</v>
      </c>
      <c r="AZ905" t="s">
        <v>84</v>
      </c>
      <c r="BB905" t="s">
        <v>84</v>
      </c>
      <c r="BD905">
        <v>7872</v>
      </c>
      <c r="BE905" t="s">
        <v>84</v>
      </c>
      <c r="BF905" t="s">
        <v>84</v>
      </c>
      <c r="BH905" t="s">
        <v>84</v>
      </c>
      <c r="BI905" t="s">
        <v>84</v>
      </c>
      <c r="BJ905" t="s">
        <v>84</v>
      </c>
      <c r="BK905" t="s">
        <v>84</v>
      </c>
      <c r="BM905" t="s">
        <v>84</v>
      </c>
      <c r="BN905" t="s">
        <v>84</v>
      </c>
      <c r="BO905" t="s">
        <v>84</v>
      </c>
      <c r="BQ905">
        <v>0</v>
      </c>
      <c r="BR905">
        <v>1</v>
      </c>
      <c r="BS905">
        <v>1</v>
      </c>
      <c r="BT905">
        <v>1</v>
      </c>
      <c r="BU905">
        <v>420</v>
      </c>
      <c r="BV905">
        <f>IF(テーブル1[[#This Row],[出発地施設緯度.世界測地系.]]="NA",テーブル1[[#This Row],[Olat]],テーブル1[[#This Row],[出発地施設緯度.世界測地系.]])</f>
        <v>35.462456348815799</v>
      </c>
      <c r="BW905">
        <f>IF(テーブル1[[#This Row],[出発地施設経度.世界測地系.]]="NA",テーブル1[[#This Row],[Olon]],テーブル1[[#This Row],[出発地施設経度.世界測地系.]])</f>
        <v>139.61609772469899</v>
      </c>
      <c r="BX905">
        <f>IF(テーブル1[[#This Row],[到着地施設緯度.世界測地系.]]="NA",テーブル1[[#This Row],[Dlat]],テーブル1[[#This Row],[到着地施設緯度.世界測地系.]])</f>
        <v>35.443927589916498</v>
      </c>
      <c r="BY905">
        <f>IF(テーブル1[[#This Row],[到着地施設経度.世界測地系.]]="NA",テーブル1[[#This Row],[Dlon]],テーブル1[[#This Row],[到着地施設経度.世界測地系.]])</f>
        <v>139.636664869805</v>
      </c>
      <c r="BZ905" t="s">
        <v>84</v>
      </c>
      <c r="CA905" t="s">
        <v>84</v>
      </c>
      <c r="CB905" t="s">
        <v>84</v>
      </c>
      <c r="CC905" t="s">
        <v>84</v>
      </c>
      <c r="CD905">
        <v>35.462456348815799</v>
      </c>
      <c r="CE905">
        <v>139.61609772469899</v>
      </c>
      <c r="CF905">
        <v>35.443927589916498</v>
      </c>
      <c r="CG905">
        <v>139.636664869805</v>
      </c>
    </row>
    <row r="906" spans="1:85" x14ac:dyDescent="0.4">
      <c r="B906">
        <v>210393</v>
      </c>
      <c r="C906" t="s">
        <v>142</v>
      </c>
      <c r="D906">
        <v>400</v>
      </c>
      <c r="E906" t="s">
        <v>78</v>
      </c>
      <c r="F906" s="1">
        <v>39793.528078703705</v>
      </c>
      <c r="G906" s="1">
        <v>39793.540023148147</v>
      </c>
      <c r="H906">
        <v>1032</v>
      </c>
      <c r="I906" t="str">
        <f>テーブル1[[#This Row],[出発地緯度]]&amp;","&amp;テーブル1[[#This Row],[出発地経度]]</f>
        <v>35.4498392355085,139.629674978097</v>
      </c>
      <c r="J906" t="str">
        <f>テーブル1[[#This Row],[到着地緯度]]&amp;","&amp;テーブル1[[#This Row],[到着地経度]]</f>
        <v>35.4433751715856,139.637957687875</v>
      </c>
      <c r="M906" t="s">
        <v>82</v>
      </c>
      <c r="N906" t="s">
        <v>83</v>
      </c>
      <c r="O906" t="s">
        <v>82</v>
      </c>
      <c r="AB906">
        <v>210</v>
      </c>
      <c r="AC906" s="1">
        <v>39793.532604166663</v>
      </c>
      <c r="AD906">
        <v>420</v>
      </c>
      <c r="AE906" s="1">
        <v>39793.533993055556</v>
      </c>
      <c r="AF906" t="s">
        <v>84</v>
      </c>
      <c r="AH906" t="s">
        <v>84</v>
      </c>
      <c r="AJ906" t="s">
        <v>84</v>
      </c>
      <c r="AL906" t="s">
        <v>84</v>
      </c>
      <c r="AN906" t="s">
        <v>84</v>
      </c>
      <c r="AP906" t="s">
        <v>84</v>
      </c>
      <c r="AR906" t="s">
        <v>84</v>
      </c>
      <c r="AT906" t="s">
        <v>84</v>
      </c>
      <c r="AV906" t="s">
        <v>84</v>
      </c>
      <c r="AX906" t="s">
        <v>84</v>
      </c>
      <c r="AZ906" t="s">
        <v>84</v>
      </c>
      <c r="BB906" t="s">
        <v>84</v>
      </c>
      <c r="BD906">
        <v>8120</v>
      </c>
      <c r="BE906" t="s">
        <v>84</v>
      </c>
      <c r="BF906" t="s">
        <v>84</v>
      </c>
      <c r="BH906" t="s">
        <v>84</v>
      </c>
      <c r="BI906" t="s">
        <v>84</v>
      </c>
      <c r="BJ906" t="s">
        <v>84</v>
      </c>
      <c r="BK906" t="s">
        <v>84</v>
      </c>
      <c r="BM906" t="s">
        <v>84</v>
      </c>
      <c r="BN906" t="s">
        <v>84</v>
      </c>
      <c r="BO906" t="s">
        <v>84</v>
      </c>
      <c r="BQ906">
        <v>0</v>
      </c>
      <c r="BR906">
        <v>1</v>
      </c>
      <c r="BS906">
        <v>1</v>
      </c>
      <c r="BT906">
        <v>1</v>
      </c>
      <c r="BU906">
        <v>420</v>
      </c>
      <c r="BV906">
        <f>IF(テーブル1[[#This Row],[出発地施設緯度.世界測地系.]]="NA",テーブル1[[#This Row],[Olat]],テーブル1[[#This Row],[出発地施設緯度.世界測地系.]])</f>
        <v>35.449839235508499</v>
      </c>
      <c r="BW906">
        <f>IF(テーブル1[[#This Row],[出発地施設経度.世界測地系.]]="NA",テーブル1[[#This Row],[Olon]],テーブル1[[#This Row],[出発地施設経度.世界測地系.]])</f>
        <v>139.629674978097</v>
      </c>
      <c r="BX906">
        <f>IF(テーブル1[[#This Row],[到着地施設緯度.世界測地系.]]="NA",テーブル1[[#This Row],[Dlat]],テーブル1[[#This Row],[到着地施設緯度.世界測地系.]])</f>
        <v>35.4433751715856</v>
      </c>
      <c r="BY906">
        <f>IF(テーブル1[[#This Row],[到着地施設経度.世界測地系.]]="NA",テーブル1[[#This Row],[Dlon]],テーブル1[[#This Row],[到着地施設経度.世界測地系.]])</f>
        <v>139.637957687875</v>
      </c>
      <c r="BZ906" t="s">
        <v>84</v>
      </c>
      <c r="CA906" t="s">
        <v>84</v>
      </c>
      <c r="CB906" t="s">
        <v>84</v>
      </c>
      <c r="CC906" t="s">
        <v>84</v>
      </c>
      <c r="CD906">
        <v>35.449839235508499</v>
      </c>
      <c r="CE906">
        <v>139.629674978097</v>
      </c>
      <c r="CF906">
        <v>35.4433751715856</v>
      </c>
      <c r="CG906">
        <v>139.637957687875</v>
      </c>
    </row>
    <row r="907" spans="1:85" x14ac:dyDescent="0.4">
      <c r="B907">
        <v>210910</v>
      </c>
      <c r="C907" t="s">
        <v>142</v>
      </c>
      <c r="D907">
        <v>400</v>
      </c>
      <c r="E907" t="s">
        <v>78</v>
      </c>
      <c r="F907" s="1">
        <v>39794.401643518519</v>
      </c>
      <c r="G907" s="1">
        <v>39794.466493055559</v>
      </c>
      <c r="H907">
        <v>5603</v>
      </c>
      <c r="I907" t="str">
        <f>テーブル1[[#This Row],[出発地緯度]]&amp;","&amp;テーブル1[[#This Row],[出発地経度]]</f>
        <v>35.4431552662481,139.636305535211</v>
      </c>
      <c r="J907" t="str">
        <f>テーブル1[[#This Row],[到着地緯度]]&amp;","&amp;テーブル1[[#This Row],[到着地経度]]</f>
        <v>35.7174164331601,139.287199899282</v>
      </c>
      <c r="M907" t="s">
        <v>82</v>
      </c>
      <c r="N907" t="s">
        <v>99</v>
      </c>
      <c r="AB907">
        <v>120</v>
      </c>
      <c r="AC907" s="1">
        <v>39794.40184027778</v>
      </c>
      <c r="AD907" t="s">
        <v>84</v>
      </c>
      <c r="AF907" t="s">
        <v>84</v>
      </c>
      <c r="AH907" t="s">
        <v>84</v>
      </c>
      <c r="AJ907" t="s">
        <v>84</v>
      </c>
      <c r="AL907" t="s">
        <v>84</v>
      </c>
      <c r="AN907" t="s">
        <v>84</v>
      </c>
      <c r="AP907" t="s">
        <v>84</v>
      </c>
      <c r="AR907" t="s">
        <v>84</v>
      </c>
      <c r="AT907" t="s">
        <v>84</v>
      </c>
      <c r="AV907" t="s">
        <v>84</v>
      </c>
      <c r="AX907" t="s">
        <v>84</v>
      </c>
      <c r="AZ907" t="s">
        <v>84</v>
      </c>
      <c r="BB907" t="s">
        <v>84</v>
      </c>
      <c r="BD907">
        <v>8381</v>
      </c>
      <c r="BE907" t="s">
        <v>84</v>
      </c>
      <c r="BF907" t="s">
        <v>84</v>
      </c>
      <c r="BH907" t="s">
        <v>84</v>
      </c>
      <c r="BI907" t="s">
        <v>84</v>
      </c>
      <c r="BJ907" t="s">
        <v>84</v>
      </c>
      <c r="BK907" t="s">
        <v>84</v>
      </c>
      <c r="BM907" t="s">
        <v>84</v>
      </c>
      <c r="BN907" t="s">
        <v>84</v>
      </c>
      <c r="BO907" t="s">
        <v>84</v>
      </c>
      <c r="BQ907">
        <v>0</v>
      </c>
      <c r="BR907">
        <v>1</v>
      </c>
      <c r="BS907">
        <v>1</v>
      </c>
      <c r="BT907">
        <v>1</v>
      </c>
      <c r="BU907">
        <v>420</v>
      </c>
      <c r="BV907">
        <f>IF(テーブル1[[#This Row],[出発地施設緯度.世界測地系.]]="NA",テーブル1[[#This Row],[Olat]],テーブル1[[#This Row],[出発地施設緯度.世界測地系.]])</f>
        <v>35.443155266248098</v>
      </c>
      <c r="BW907">
        <f>IF(テーブル1[[#This Row],[出発地施設経度.世界測地系.]]="NA",テーブル1[[#This Row],[Olon]],テーブル1[[#This Row],[出発地施設経度.世界測地系.]])</f>
        <v>139.63630553521099</v>
      </c>
      <c r="BX907">
        <f>IF(テーブル1[[#This Row],[到着地施設緯度.世界測地系.]]="NA",テーブル1[[#This Row],[Dlat]],テーブル1[[#This Row],[到着地施設緯度.世界測地系.]])</f>
        <v>35.717416433160103</v>
      </c>
      <c r="BY907">
        <f>IF(テーブル1[[#This Row],[到着地施設経度.世界測地系.]]="NA",テーブル1[[#This Row],[Dlon]],テーブル1[[#This Row],[到着地施設経度.世界測地系.]])</f>
        <v>139.287199899282</v>
      </c>
      <c r="BZ907" t="s">
        <v>84</v>
      </c>
      <c r="CA907" t="s">
        <v>84</v>
      </c>
      <c r="CB907" t="s">
        <v>84</v>
      </c>
      <c r="CC907" t="s">
        <v>84</v>
      </c>
      <c r="CD907">
        <v>35.443155266248098</v>
      </c>
      <c r="CE907">
        <v>139.63630553521099</v>
      </c>
      <c r="CF907">
        <v>35.717416433160103</v>
      </c>
      <c r="CG907">
        <v>139.287199899282</v>
      </c>
    </row>
    <row r="908" spans="1:85" x14ac:dyDescent="0.4">
      <c r="B908">
        <v>212514</v>
      </c>
      <c r="C908" t="s">
        <v>142</v>
      </c>
      <c r="D908">
        <v>400</v>
      </c>
      <c r="E908" t="s">
        <v>78</v>
      </c>
      <c r="F908" s="1">
        <v>39797.525173611109</v>
      </c>
      <c r="G908" s="1">
        <v>39797.540034722224</v>
      </c>
      <c r="H908">
        <v>1284</v>
      </c>
      <c r="I908" t="str">
        <f>テーブル1[[#This Row],[出発地緯度]]&amp;","&amp;テーブル1[[#This Row],[出発地経度]]</f>
        <v>35.4492170048751,139.629835993377</v>
      </c>
      <c r="J908" t="str">
        <f>テーブル1[[#This Row],[到着地緯度]]&amp;","&amp;テーブル1[[#This Row],[到着地経度]]</f>
        <v>35.4427153430054,139.638006014244</v>
      </c>
      <c r="M908" t="s">
        <v>82</v>
      </c>
      <c r="N908" t="s">
        <v>83</v>
      </c>
      <c r="O908" t="s">
        <v>82</v>
      </c>
      <c r="AB908">
        <v>210</v>
      </c>
      <c r="AC908" s="1">
        <v>39797.532604166663</v>
      </c>
      <c r="AD908">
        <v>420</v>
      </c>
      <c r="AE908" s="1">
        <v>39797.534166666665</v>
      </c>
      <c r="AF908" t="s">
        <v>84</v>
      </c>
      <c r="AH908" t="s">
        <v>84</v>
      </c>
      <c r="AJ908" t="s">
        <v>84</v>
      </c>
      <c r="AL908" t="s">
        <v>84</v>
      </c>
      <c r="AN908" t="s">
        <v>84</v>
      </c>
      <c r="AP908" t="s">
        <v>84</v>
      </c>
      <c r="AR908" t="s">
        <v>84</v>
      </c>
      <c r="AT908" t="s">
        <v>84</v>
      </c>
      <c r="AV908" t="s">
        <v>84</v>
      </c>
      <c r="AX908" t="s">
        <v>84</v>
      </c>
      <c r="AZ908" t="s">
        <v>84</v>
      </c>
      <c r="BB908" t="s">
        <v>84</v>
      </c>
      <c r="BD908">
        <v>9197</v>
      </c>
      <c r="BE908" t="s">
        <v>84</v>
      </c>
      <c r="BF908" t="s">
        <v>84</v>
      </c>
      <c r="BH908" t="s">
        <v>84</v>
      </c>
      <c r="BI908" t="s">
        <v>84</v>
      </c>
      <c r="BJ908" t="s">
        <v>84</v>
      </c>
      <c r="BK908" t="s">
        <v>84</v>
      </c>
      <c r="BM908" t="s">
        <v>84</v>
      </c>
      <c r="BN908" t="s">
        <v>84</v>
      </c>
      <c r="BO908" t="s">
        <v>84</v>
      </c>
      <c r="BQ908">
        <v>0</v>
      </c>
      <c r="BR908">
        <v>1</v>
      </c>
      <c r="BS908">
        <v>1</v>
      </c>
      <c r="BT908">
        <v>1</v>
      </c>
      <c r="BU908">
        <v>420</v>
      </c>
      <c r="BV908">
        <f>IF(テーブル1[[#This Row],[出発地施設緯度.世界測地系.]]="NA",テーブル1[[#This Row],[Olat]],テーブル1[[#This Row],[出発地施設緯度.世界測地系.]])</f>
        <v>35.449217004875102</v>
      </c>
      <c r="BW908">
        <f>IF(テーブル1[[#This Row],[出発地施設経度.世界測地系.]]="NA",テーブル1[[#This Row],[Olon]],テーブル1[[#This Row],[出発地施設経度.世界測地系.]])</f>
        <v>139.62983599337699</v>
      </c>
      <c r="BX908">
        <f>IF(テーブル1[[#This Row],[到着地施設緯度.世界測地系.]]="NA",テーブル1[[#This Row],[Dlat]],テーブル1[[#This Row],[到着地施設緯度.世界測地系.]])</f>
        <v>35.442715343005403</v>
      </c>
      <c r="BY908">
        <f>IF(テーブル1[[#This Row],[到着地施設経度.世界測地系.]]="NA",テーブル1[[#This Row],[Dlon]],テーブル1[[#This Row],[到着地施設経度.世界測地系.]])</f>
        <v>139.63800601424401</v>
      </c>
      <c r="BZ908" t="s">
        <v>84</v>
      </c>
      <c r="CA908" t="s">
        <v>84</v>
      </c>
      <c r="CB908" t="s">
        <v>84</v>
      </c>
      <c r="CC908" t="s">
        <v>84</v>
      </c>
      <c r="CD908">
        <v>35.449217004875102</v>
      </c>
      <c r="CE908">
        <v>139.62983599337699</v>
      </c>
      <c r="CF908">
        <v>35.442715343005403</v>
      </c>
      <c r="CG908">
        <v>139.63800601424401</v>
      </c>
    </row>
    <row r="909" spans="1:85" x14ac:dyDescent="0.4">
      <c r="B909">
        <v>223501</v>
      </c>
      <c r="C909" t="s">
        <v>142</v>
      </c>
      <c r="D909">
        <v>400</v>
      </c>
      <c r="E909" t="s">
        <v>78</v>
      </c>
      <c r="F909" s="1">
        <v>39798.554768518516</v>
      </c>
      <c r="G909" s="1">
        <v>39798.576238425929</v>
      </c>
      <c r="H909">
        <v>1855</v>
      </c>
      <c r="I909" t="str">
        <f>テーブル1[[#This Row],[出発地緯度]]&amp;","&amp;テーブル1[[#This Row],[出発地経度]]</f>
        <v>35.443466338409,139.636616595054</v>
      </c>
      <c r="J909" t="str">
        <f>テーブル1[[#This Row],[到着地緯度]]&amp;","&amp;テーブル1[[#This Row],[到着地経度]]</f>
        <v>35.4769778350247,139.675605213989</v>
      </c>
      <c r="M909" t="s">
        <v>82</v>
      </c>
      <c r="N909" t="s">
        <v>99</v>
      </c>
      <c r="AB909">
        <v>120</v>
      </c>
      <c r="AC909" s="1">
        <v>39798.557442129626</v>
      </c>
      <c r="AD909" t="s">
        <v>84</v>
      </c>
      <c r="AF909" t="s">
        <v>84</v>
      </c>
      <c r="AH909" t="s">
        <v>84</v>
      </c>
      <c r="AJ909" t="s">
        <v>84</v>
      </c>
      <c r="AL909" t="s">
        <v>84</v>
      </c>
      <c r="AN909" t="s">
        <v>84</v>
      </c>
      <c r="AP909" t="s">
        <v>84</v>
      </c>
      <c r="AR909" t="s">
        <v>84</v>
      </c>
      <c r="AT909" t="s">
        <v>84</v>
      </c>
      <c r="AV909" t="s">
        <v>84</v>
      </c>
      <c r="AX909" t="s">
        <v>84</v>
      </c>
      <c r="AZ909" t="s">
        <v>84</v>
      </c>
      <c r="BB909" t="s">
        <v>84</v>
      </c>
      <c r="BD909">
        <v>9473</v>
      </c>
      <c r="BE909" t="s">
        <v>84</v>
      </c>
      <c r="BF909" t="s">
        <v>84</v>
      </c>
      <c r="BH909" t="s">
        <v>84</v>
      </c>
      <c r="BI909" t="s">
        <v>84</v>
      </c>
      <c r="BJ909" t="s">
        <v>84</v>
      </c>
      <c r="BK909" t="s">
        <v>84</v>
      </c>
      <c r="BM909" t="s">
        <v>84</v>
      </c>
      <c r="BN909" t="s">
        <v>84</v>
      </c>
      <c r="BO909" t="s">
        <v>84</v>
      </c>
      <c r="BQ909">
        <v>0</v>
      </c>
      <c r="BR909">
        <v>1</v>
      </c>
      <c r="BS909">
        <v>1</v>
      </c>
      <c r="BT909">
        <v>1</v>
      </c>
      <c r="BU909">
        <v>420</v>
      </c>
      <c r="BV909">
        <f>IF(テーブル1[[#This Row],[出発地施設緯度.世界測地系.]]="NA",テーブル1[[#This Row],[Olat]],テーブル1[[#This Row],[出発地施設緯度.世界測地系.]])</f>
        <v>35.443466338409003</v>
      </c>
      <c r="BW909">
        <f>IF(テーブル1[[#This Row],[出発地施設経度.世界測地系.]]="NA",テーブル1[[#This Row],[Olon]],テーブル1[[#This Row],[出発地施設経度.世界測地系.]])</f>
        <v>139.63661659505399</v>
      </c>
      <c r="BX909">
        <f>IF(テーブル1[[#This Row],[到着地施設緯度.世界測地系.]]="NA",テーブル1[[#This Row],[Dlat]],テーブル1[[#This Row],[到着地施設緯度.世界測地系.]])</f>
        <v>35.476977835024698</v>
      </c>
      <c r="BY909">
        <f>IF(テーブル1[[#This Row],[到着地施設経度.世界測地系.]]="NA",テーブル1[[#This Row],[Dlon]],テーブル1[[#This Row],[到着地施設経度.世界測地系.]])</f>
        <v>139.675605213989</v>
      </c>
      <c r="BZ909" t="s">
        <v>84</v>
      </c>
      <c r="CA909" t="s">
        <v>84</v>
      </c>
      <c r="CB909" t="s">
        <v>84</v>
      </c>
      <c r="CC909" t="s">
        <v>84</v>
      </c>
      <c r="CD909">
        <v>35.443466338409003</v>
      </c>
      <c r="CE909">
        <v>139.63661659505399</v>
      </c>
      <c r="CF909">
        <v>35.476977835024698</v>
      </c>
      <c r="CG909">
        <v>139.675605213989</v>
      </c>
    </row>
    <row r="910" spans="1:85" x14ac:dyDescent="0.4">
      <c r="B910">
        <v>223878</v>
      </c>
      <c r="C910" t="s">
        <v>142</v>
      </c>
      <c r="D910">
        <v>400</v>
      </c>
      <c r="E910" t="s">
        <v>78</v>
      </c>
      <c r="F910" s="1">
        <v>39799.522453703707</v>
      </c>
      <c r="G910" s="1">
        <v>39799.530416666668</v>
      </c>
      <c r="H910">
        <v>688</v>
      </c>
      <c r="I910" t="str">
        <f>テーブル1[[#This Row],[出発地緯度]]&amp;","&amp;テーブル1[[#This Row],[出発地経度]]</f>
        <v>35.4497373457518,139.629637485903</v>
      </c>
      <c r="J910" t="str">
        <f>テーブル1[[#This Row],[到着地緯度]]&amp;","&amp;テーブル1[[#This Row],[到着地経度]]</f>
        <v>35.4445499609211,139.638815962501</v>
      </c>
      <c r="M910" t="s">
        <v>82</v>
      </c>
      <c r="N910" t="s">
        <v>83</v>
      </c>
      <c r="O910" t="s">
        <v>82</v>
      </c>
      <c r="AB910">
        <v>210</v>
      </c>
      <c r="AC910" s="1">
        <v>39799.525219907409</v>
      </c>
      <c r="AD910">
        <v>420</v>
      </c>
      <c r="AE910" s="1">
        <v>39799.526817129627</v>
      </c>
      <c r="AF910" t="s">
        <v>84</v>
      </c>
      <c r="AH910" t="s">
        <v>84</v>
      </c>
      <c r="AJ910" t="s">
        <v>84</v>
      </c>
      <c r="AL910" t="s">
        <v>84</v>
      </c>
      <c r="AN910" t="s">
        <v>84</v>
      </c>
      <c r="AP910" t="s">
        <v>84</v>
      </c>
      <c r="AR910" t="s">
        <v>84</v>
      </c>
      <c r="AT910" t="s">
        <v>84</v>
      </c>
      <c r="AV910" t="s">
        <v>84</v>
      </c>
      <c r="AX910" t="s">
        <v>84</v>
      </c>
      <c r="AZ910" t="s">
        <v>84</v>
      </c>
      <c r="BB910" t="s">
        <v>84</v>
      </c>
      <c r="BD910">
        <v>9710</v>
      </c>
      <c r="BE910" t="s">
        <v>84</v>
      </c>
      <c r="BF910" t="s">
        <v>84</v>
      </c>
      <c r="BH910" t="s">
        <v>84</v>
      </c>
      <c r="BI910" t="s">
        <v>84</v>
      </c>
      <c r="BJ910" t="s">
        <v>84</v>
      </c>
      <c r="BK910" t="s">
        <v>84</v>
      </c>
      <c r="BM910" t="s">
        <v>84</v>
      </c>
      <c r="BN910" t="s">
        <v>84</v>
      </c>
      <c r="BO910" t="s">
        <v>84</v>
      </c>
      <c r="BQ910">
        <v>0</v>
      </c>
      <c r="BR910">
        <v>1</v>
      </c>
      <c r="BS910">
        <v>1</v>
      </c>
      <c r="BT910">
        <v>1</v>
      </c>
      <c r="BU910">
        <v>420</v>
      </c>
      <c r="BV910">
        <f>IF(テーブル1[[#This Row],[出発地施設緯度.世界測地系.]]="NA",テーブル1[[#This Row],[Olat]],テーブル1[[#This Row],[出発地施設緯度.世界測地系.]])</f>
        <v>35.449737345751799</v>
      </c>
      <c r="BW910">
        <f>IF(テーブル1[[#This Row],[出発地施設経度.世界測地系.]]="NA",テーブル1[[#This Row],[Olon]],テーブル1[[#This Row],[出発地施設経度.世界測地系.]])</f>
        <v>139.629637485903</v>
      </c>
      <c r="BX910">
        <f>IF(テーブル1[[#This Row],[到着地施設緯度.世界測地系.]]="NA",テーブル1[[#This Row],[Dlat]],テーブル1[[#This Row],[到着地施設緯度.世界測地系.]])</f>
        <v>35.444549960921101</v>
      </c>
      <c r="BY910">
        <f>IF(テーブル1[[#This Row],[到着地施設経度.世界測地系.]]="NA",テーブル1[[#This Row],[Dlon]],テーブル1[[#This Row],[到着地施設経度.世界測地系.]])</f>
        <v>139.63881596250101</v>
      </c>
      <c r="BZ910" t="s">
        <v>84</v>
      </c>
      <c r="CA910" t="s">
        <v>84</v>
      </c>
      <c r="CB910" t="s">
        <v>84</v>
      </c>
      <c r="CC910" t="s">
        <v>84</v>
      </c>
      <c r="CD910">
        <v>35.449737345751799</v>
      </c>
      <c r="CE910">
        <v>139.629637485903</v>
      </c>
      <c r="CF910">
        <v>35.444549960921101</v>
      </c>
      <c r="CG910">
        <v>139.63881596250101</v>
      </c>
    </row>
    <row r="911" spans="1:85" x14ac:dyDescent="0.4">
      <c r="B911">
        <v>223895</v>
      </c>
      <c r="C911" t="s">
        <v>142</v>
      </c>
      <c r="D911">
        <v>400</v>
      </c>
      <c r="E911" t="s">
        <v>78</v>
      </c>
      <c r="F911" s="1">
        <v>39799.583784722221</v>
      </c>
      <c r="G911" s="1">
        <v>39799.60560185185</v>
      </c>
      <c r="H911">
        <v>1885</v>
      </c>
      <c r="I911" t="str">
        <f>テーブル1[[#This Row],[出発地緯度]]&amp;","&amp;テーブル1[[#This Row],[出発地経度]]</f>
        <v>35.4437774327754,139.638199049307</v>
      </c>
      <c r="J911" t="str">
        <f>テーブル1[[#This Row],[到着地緯度]]&amp;","&amp;テーブル1[[#This Row],[到着地経度]]</f>
        <v>35.4640173895296,139.616537616285</v>
      </c>
      <c r="M911" t="s">
        <v>82</v>
      </c>
      <c r="N911" t="s">
        <v>83</v>
      </c>
      <c r="O911" t="s">
        <v>82</v>
      </c>
      <c r="AB911">
        <v>210</v>
      </c>
      <c r="AC911" s="1">
        <v>39799.590324074074</v>
      </c>
      <c r="AD911">
        <v>420</v>
      </c>
      <c r="AE911" s="1">
        <v>39799.592418981483</v>
      </c>
      <c r="AF911" t="s">
        <v>84</v>
      </c>
      <c r="AH911" t="s">
        <v>84</v>
      </c>
      <c r="AJ911" t="s">
        <v>84</v>
      </c>
      <c r="AL911" t="s">
        <v>84</v>
      </c>
      <c r="AN911" t="s">
        <v>84</v>
      </c>
      <c r="AP911" t="s">
        <v>84</v>
      </c>
      <c r="AR911" t="s">
        <v>84</v>
      </c>
      <c r="AT911" t="s">
        <v>84</v>
      </c>
      <c r="AV911" t="s">
        <v>84</v>
      </c>
      <c r="AX911" t="s">
        <v>84</v>
      </c>
      <c r="AZ911" t="s">
        <v>84</v>
      </c>
      <c r="BB911" t="s">
        <v>84</v>
      </c>
      <c r="BD911">
        <v>9727</v>
      </c>
      <c r="BE911" t="s">
        <v>84</v>
      </c>
      <c r="BF911" t="s">
        <v>84</v>
      </c>
      <c r="BH911" t="s">
        <v>84</v>
      </c>
      <c r="BI911" t="s">
        <v>84</v>
      </c>
      <c r="BJ911" t="s">
        <v>84</v>
      </c>
      <c r="BK911" t="s">
        <v>84</v>
      </c>
      <c r="BM911" t="s">
        <v>84</v>
      </c>
      <c r="BN911" t="s">
        <v>84</v>
      </c>
      <c r="BO911" t="s">
        <v>84</v>
      </c>
      <c r="BQ911">
        <v>0</v>
      </c>
      <c r="BR911">
        <v>1</v>
      </c>
      <c r="BS911">
        <v>1</v>
      </c>
      <c r="BT911">
        <v>1</v>
      </c>
      <c r="BU911">
        <v>420</v>
      </c>
      <c r="BV911">
        <f>IF(テーブル1[[#This Row],[出発地施設緯度.世界測地系.]]="NA",テーブル1[[#This Row],[Olat]],テーブル1[[#This Row],[出発地施設緯度.世界測地系.]])</f>
        <v>35.443777432775398</v>
      </c>
      <c r="BW911">
        <f>IF(テーブル1[[#This Row],[出発地施設経度.世界測地系.]]="NA",テーブル1[[#This Row],[Olon]],テーブル1[[#This Row],[出発地施設経度.世界測地系.]])</f>
        <v>139.63819904930699</v>
      </c>
      <c r="BX911">
        <f>IF(テーブル1[[#This Row],[到着地施設緯度.世界測地系.]]="NA",テーブル1[[#This Row],[Dlat]],テーブル1[[#This Row],[到着地施設緯度.世界測地系.]])</f>
        <v>35.464017389529602</v>
      </c>
      <c r="BY911">
        <f>IF(テーブル1[[#This Row],[到着地施設経度.世界測地系.]]="NA",テーブル1[[#This Row],[Dlon]],テーブル1[[#This Row],[到着地施設経度.世界測地系.]])</f>
        <v>139.616537616285</v>
      </c>
      <c r="BZ911" t="s">
        <v>84</v>
      </c>
      <c r="CA911" t="s">
        <v>84</v>
      </c>
      <c r="CB911" t="s">
        <v>84</v>
      </c>
      <c r="CC911" t="s">
        <v>84</v>
      </c>
      <c r="CD911">
        <v>35.443777432775398</v>
      </c>
      <c r="CE911">
        <v>139.63819904930699</v>
      </c>
      <c r="CF911">
        <v>35.464017389529602</v>
      </c>
      <c r="CG911">
        <v>139.616537616285</v>
      </c>
    </row>
    <row r="912" spans="1:85" x14ac:dyDescent="0.4">
      <c r="B912">
        <v>223914</v>
      </c>
      <c r="C912" t="s">
        <v>142</v>
      </c>
      <c r="D912">
        <v>400</v>
      </c>
      <c r="E912" t="s">
        <v>78</v>
      </c>
      <c r="F912" s="1">
        <v>39799.676307870373</v>
      </c>
      <c r="G912" s="1">
        <v>39799.705231481479</v>
      </c>
      <c r="H912">
        <v>2499</v>
      </c>
      <c r="I912" t="str">
        <f>テーブル1[[#This Row],[出発地緯度]]&amp;","&amp;テーブル1[[#This Row],[出発地経度]]</f>
        <v>35.4624885352534,139.615518371332</v>
      </c>
      <c r="J912" t="str">
        <f>テーブル1[[#This Row],[到着地緯度]]&amp;","&amp;テーブル1[[#This Row],[到着地経度]]</f>
        <v>35.4426455524369,139.638118608107</v>
      </c>
      <c r="M912" t="s">
        <v>82</v>
      </c>
      <c r="N912" t="s">
        <v>83</v>
      </c>
      <c r="O912" t="s">
        <v>112</v>
      </c>
      <c r="P912" t="s">
        <v>83</v>
      </c>
      <c r="Q912" t="s">
        <v>82</v>
      </c>
      <c r="AB912">
        <v>210</v>
      </c>
      <c r="AC912" s="1">
        <v>39799.693483796298</v>
      </c>
      <c r="AD912">
        <v>800</v>
      </c>
      <c r="AE912" s="1">
        <v>39799.696550925924</v>
      </c>
      <c r="AF912">
        <v>210</v>
      </c>
      <c r="AG912" s="1">
        <v>39799.699062500003</v>
      </c>
      <c r="AH912">
        <v>420</v>
      </c>
      <c r="AI912" s="1">
        <v>39799.700856481482</v>
      </c>
      <c r="AJ912" t="s">
        <v>84</v>
      </c>
      <c r="AL912" t="s">
        <v>84</v>
      </c>
      <c r="AN912" t="s">
        <v>84</v>
      </c>
      <c r="AP912" t="s">
        <v>84</v>
      </c>
      <c r="AR912" t="s">
        <v>84</v>
      </c>
      <c r="AT912" t="s">
        <v>84</v>
      </c>
      <c r="AV912" t="s">
        <v>84</v>
      </c>
      <c r="AX912" t="s">
        <v>84</v>
      </c>
      <c r="AZ912" t="s">
        <v>84</v>
      </c>
      <c r="BB912" t="s">
        <v>84</v>
      </c>
      <c r="BD912">
        <v>9744</v>
      </c>
      <c r="BE912" t="s">
        <v>84</v>
      </c>
      <c r="BF912" t="s">
        <v>84</v>
      </c>
      <c r="BH912" t="s">
        <v>84</v>
      </c>
      <c r="BI912" t="s">
        <v>84</v>
      </c>
      <c r="BJ912" t="s">
        <v>84</v>
      </c>
      <c r="BK912" t="s">
        <v>84</v>
      </c>
      <c r="BM912" t="s">
        <v>84</v>
      </c>
      <c r="BN912" t="s">
        <v>84</v>
      </c>
      <c r="BO912" t="s">
        <v>84</v>
      </c>
      <c r="BQ912">
        <v>0</v>
      </c>
      <c r="BR912">
        <v>1</v>
      </c>
      <c r="BS912">
        <v>1</v>
      </c>
      <c r="BT912">
        <v>1</v>
      </c>
      <c r="BU912">
        <v>420</v>
      </c>
      <c r="BV912">
        <f>IF(テーブル1[[#This Row],[出発地施設緯度.世界測地系.]]="NA",テーブル1[[#This Row],[Olat]],テーブル1[[#This Row],[出発地施設緯度.世界測地系.]])</f>
        <v>35.462488535253399</v>
      </c>
      <c r="BW912">
        <f>IF(テーブル1[[#This Row],[出発地施設経度.世界測地系.]]="NA",テーブル1[[#This Row],[Olon]],テーブル1[[#This Row],[出発地施設経度.世界測地系.]])</f>
        <v>139.615518371332</v>
      </c>
      <c r="BX912">
        <f>IF(テーブル1[[#This Row],[到着地施設緯度.世界測地系.]]="NA",テーブル1[[#This Row],[Dlat]],テーブル1[[#This Row],[到着地施設緯度.世界測地系.]])</f>
        <v>35.4426455524369</v>
      </c>
      <c r="BY912">
        <f>IF(テーブル1[[#This Row],[到着地施設経度.世界測地系.]]="NA",テーブル1[[#This Row],[Dlon]],テーブル1[[#This Row],[到着地施設経度.世界測地系.]])</f>
        <v>139.63811860810699</v>
      </c>
      <c r="BZ912" t="s">
        <v>84</v>
      </c>
      <c r="CA912" t="s">
        <v>84</v>
      </c>
      <c r="CB912" t="s">
        <v>84</v>
      </c>
      <c r="CC912" t="s">
        <v>84</v>
      </c>
      <c r="CD912">
        <v>35.462488535253399</v>
      </c>
      <c r="CE912">
        <v>139.615518371332</v>
      </c>
      <c r="CF912">
        <v>35.4426455524369</v>
      </c>
      <c r="CG912">
        <v>139.63811860810699</v>
      </c>
    </row>
    <row r="913" spans="1:85" x14ac:dyDescent="0.4">
      <c r="B913">
        <v>224188</v>
      </c>
      <c r="C913" t="s">
        <v>142</v>
      </c>
      <c r="D913">
        <v>400</v>
      </c>
      <c r="E913" t="s">
        <v>78</v>
      </c>
      <c r="F913" s="1">
        <v>39800.531018518515</v>
      </c>
      <c r="G913" s="1">
        <v>39800.543483796297</v>
      </c>
      <c r="H913">
        <v>1077</v>
      </c>
      <c r="I913" t="str">
        <f>テーブル1[[#This Row],[出発地緯度]]&amp;","&amp;テーブル1[[#This Row],[出発地経度]]</f>
        <v>35.4482566964392,139.629197590615</v>
      </c>
      <c r="J913" t="str">
        <f>テーブル1[[#This Row],[到着地緯度]]&amp;","&amp;テーブル1[[#This Row],[到着地経度]]</f>
        <v>35.4414385892187,139.638558527149</v>
      </c>
      <c r="M913" t="s">
        <v>82</v>
      </c>
      <c r="N913" t="s">
        <v>83</v>
      </c>
      <c r="O913" t="s">
        <v>82</v>
      </c>
      <c r="AB913">
        <v>210</v>
      </c>
      <c r="AC913" s="1">
        <v>39800.539212962962</v>
      </c>
      <c r="AD913">
        <v>420</v>
      </c>
      <c r="AE913" s="1">
        <v>39800.541215277779</v>
      </c>
      <c r="AF913" t="s">
        <v>84</v>
      </c>
      <c r="AH913" t="s">
        <v>84</v>
      </c>
      <c r="AJ913" t="s">
        <v>84</v>
      </c>
      <c r="AL913" t="s">
        <v>84</v>
      </c>
      <c r="AN913" t="s">
        <v>84</v>
      </c>
      <c r="AP913" t="s">
        <v>84</v>
      </c>
      <c r="AR913" t="s">
        <v>84</v>
      </c>
      <c r="AT913" t="s">
        <v>84</v>
      </c>
      <c r="AV913" t="s">
        <v>84</v>
      </c>
      <c r="AX913" t="s">
        <v>84</v>
      </c>
      <c r="AZ913" t="s">
        <v>84</v>
      </c>
      <c r="BB913" t="s">
        <v>84</v>
      </c>
      <c r="BD913">
        <v>9977</v>
      </c>
      <c r="BE913" t="s">
        <v>84</v>
      </c>
      <c r="BF913" t="s">
        <v>84</v>
      </c>
      <c r="BH913" t="s">
        <v>84</v>
      </c>
      <c r="BI913" t="s">
        <v>84</v>
      </c>
      <c r="BJ913" t="s">
        <v>84</v>
      </c>
      <c r="BK913" t="s">
        <v>84</v>
      </c>
      <c r="BM913" t="s">
        <v>84</v>
      </c>
      <c r="BN913" t="s">
        <v>84</v>
      </c>
      <c r="BO913" t="s">
        <v>84</v>
      </c>
      <c r="BQ913">
        <v>0</v>
      </c>
      <c r="BR913">
        <v>1</v>
      </c>
      <c r="BS913">
        <v>1</v>
      </c>
      <c r="BT913">
        <v>1</v>
      </c>
      <c r="BU913">
        <v>420</v>
      </c>
      <c r="BV913">
        <f>IF(テーブル1[[#This Row],[出発地施設緯度.世界測地系.]]="NA",テーブル1[[#This Row],[Olat]],テーブル1[[#This Row],[出発地施設緯度.世界測地系.]])</f>
        <v>35.448256696439202</v>
      </c>
      <c r="BW913">
        <f>IF(テーブル1[[#This Row],[出発地施設経度.世界測地系.]]="NA",テーブル1[[#This Row],[Olon]],テーブル1[[#This Row],[出発地施設経度.世界測地系.]])</f>
        <v>139.62919759061501</v>
      </c>
      <c r="BX913">
        <f>IF(テーブル1[[#This Row],[到着地施設緯度.世界測地系.]]="NA",テーブル1[[#This Row],[Dlat]],テーブル1[[#This Row],[到着地施設緯度.世界測地系.]])</f>
        <v>35.441438589218698</v>
      </c>
      <c r="BY913">
        <f>IF(テーブル1[[#This Row],[到着地施設経度.世界測地系.]]="NA",テーブル1[[#This Row],[Dlon]],テーブル1[[#This Row],[到着地施設経度.世界測地系.]])</f>
        <v>139.638558527149</v>
      </c>
      <c r="BZ913" t="s">
        <v>84</v>
      </c>
      <c r="CA913" t="s">
        <v>84</v>
      </c>
      <c r="CB913" t="s">
        <v>84</v>
      </c>
      <c r="CC913" t="s">
        <v>84</v>
      </c>
      <c r="CD913">
        <v>35.448256696439202</v>
      </c>
      <c r="CE913">
        <v>139.62919759061501</v>
      </c>
      <c r="CF913">
        <v>35.441438589218698</v>
      </c>
      <c r="CG913">
        <v>139.638558527149</v>
      </c>
    </row>
    <row r="914" spans="1:85" x14ac:dyDescent="0.4">
      <c r="B914">
        <v>224562</v>
      </c>
      <c r="C914" t="s">
        <v>142</v>
      </c>
      <c r="D914">
        <v>400</v>
      </c>
      <c r="E914" t="s">
        <v>78</v>
      </c>
      <c r="F914" s="1">
        <v>39801.525601851848</v>
      </c>
      <c r="G914" s="1">
        <v>39801.536238425928</v>
      </c>
      <c r="H914">
        <v>919</v>
      </c>
      <c r="I914" t="str">
        <f>テーブル1[[#This Row],[出発地緯度]]&amp;","&amp;テーブル1[[#This Row],[出発地経度]]</f>
        <v>35.4666352425788,139.62415506312</v>
      </c>
      <c r="J914" t="str">
        <f>テーブル1[[#This Row],[到着地緯度]]&amp;","&amp;テーブル1[[#This Row],[到着地経度]]</f>
        <v>35.4437399044637,139.63634840473</v>
      </c>
      <c r="M914" t="s">
        <v>82</v>
      </c>
      <c r="N914" t="s">
        <v>83</v>
      </c>
      <c r="O914" t="s">
        <v>112</v>
      </c>
      <c r="P914" t="s">
        <v>83</v>
      </c>
      <c r="Q914" t="s">
        <v>82</v>
      </c>
      <c r="AB914">
        <v>210</v>
      </c>
      <c r="AC914" s="1">
        <v>39801.52783564815</v>
      </c>
      <c r="AD914">
        <v>800</v>
      </c>
      <c r="AE914" s="1">
        <v>39801.531331018516</v>
      </c>
      <c r="AF914">
        <v>210</v>
      </c>
      <c r="AG914" s="1">
        <v>39801.532326388886</v>
      </c>
      <c r="AH914">
        <v>420</v>
      </c>
      <c r="AI914" s="1">
        <v>39801.533831018518</v>
      </c>
      <c r="AJ914" t="s">
        <v>84</v>
      </c>
      <c r="AL914" t="s">
        <v>84</v>
      </c>
      <c r="AN914" t="s">
        <v>84</v>
      </c>
      <c r="AP914" t="s">
        <v>84</v>
      </c>
      <c r="AR914" t="s">
        <v>84</v>
      </c>
      <c r="AT914" t="s">
        <v>84</v>
      </c>
      <c r="AV914" t="s">
        <v>84</v>
      </c>
      <c r="AX914" t="s">
        <v>84</v>
      </c>
      <c r="AZ914" t="s">
        <v>84</v>
      </c>
      <c r="BB914" t="s">
        <v>84</v>
      </c>
      <c r="BD914">
        <v>10254</v>
      </c>
      <c r="BE914" t="s">
        <v>84</v>
      </c>
      <c r="BF914" t="s">
        <v>84</v>
      </c>
      <c r="BH914" t="s">
        <v>84</v>
      </c>
      <c r="BI914" t="s">
        <v>84</v>
      </c>
      <c r="BJ914" t="s">
        <v>84</v>
      </c>
      <c r="BK914" t="s">
        <v>84</v>
      </c>
      <c r="BM914" t="s">
        <v>84</v>
      </c>
      <c r="BN914" t="s">
        <v>84</v>
      </c>
      <c r="BO914" t="s">
        <v>84</v>
      </c>
      <c r="BQ914">
        <v>0</v>
      </c>
      <c r="BR914">
        <v>1</v>
      </c>
      <c r="BS914">
        <v>1</v>
      </c>
      <c r="BT914">
        <v>1</v>
      </c>
      <c r="BU914">
        <v>420</v>
      </c>
      <c r="BV914">
        <f>IF(テーブル1[[#This Row],[出発地施設緯度.世界測地系.]]="NA",テーブル1[[#This Row],[Olat]],テーブル1[[#This Row],[出発地施設緯度.世界測地系.]])</f>
        <v>35.466635242578803</v>
      </c>
      <c r="BW914">
        <f>IF(テーブル1[[#This Row],[出発地施設経度.世界測地系.]]="NA",テーブル1[[#This Row],[Olon]],テーブル1[[#This Row],[出発地施設経度.世界測地系.]])</f>
        <v>139.62415506312001</v>
      </c>
      <c r="BX914">
        <f>IF(テーブル1[[#This Row],[到着地施設緯度.世界測地系.]]="NA",テーブル1[[#This Row],[Dlat]],テーブル1[[#This Row],[到着地施設緯度.世界測地系.]])</f>
        <v>35.443739904463698</v>
      </c>
      <c r="BY914">
        <f>IF(テーブル1[[#This Row],[到着地施設経度.世界測地系.]]="NA",テーブル1[[#This Row],[Dlon]],テーブル1[[#This Row],[到着地施設経度.世界測地系.]])</f>
        <v>139.63634840473</v>
      </c>
      <c r="BZ914" t="s">
        <v>84</v>
      </c>
      <c r="CA914" t="s">
        <v>84</v>
      </c>
      <c r="CB914" t="s">
        <v>84</v>
      </c>
      <c r="CC914" t="s">
        <v>84</v>
      </c>
      <c r="CD914">
        <v>35.466635242578803</v>
      </c>
      <c r="CE914">
        <v>139.62415506312001</v>
      </c>
      <c r="CF914">
        <v>35.443739904463698</v>
      </c>
      <c r="CG914">
        <v>139.63634840473</v>
      </c>
    </row>
    <row r="915" spans="1:85" x14ac:dyDescent="0.4">
      <c r="A915">
        <v>1</v>
      </c>
      <c r="B915">
        <v>190783</v>
      </c>
      <c r="C915" t="s">
        <v>142</v>
      </c>
      <c r="D915">
        <v>700</v>
      </c>
      <c r="E915" t="s">
        <v>96</v>
      </c>
      <c r="F915" s="1">
        <v>39776.417222222219</v>
      </c>
      <c r="G915" s="1">
        <v>39776.463900462964</v>
      </c>
      <c r="H915">
        <v>4033</v>
      </c>
      <c r="I915" t="str">
        <f>テーブル1[[#This Row],[出発地緯度]]&amp;","&amp;テーブル1[[#This Row],[出発地経度]]</f>
        <v>35.3836799477697,139.597375906926</v>
      </c>
      <c r="J915" t="str">
        <f>テーブル1[[#This Row],[到着地緯度]]&amp;","&amp;テーブル1[[#This Row],[到着地経度]]</f>
        <v>35.3323370343937,139.619986893278</v>
      </c>
      <c r="M915" t="s">
        <v>82</v>
      </c>
      <c r="N915" t="s">
        <v>100</v>
      </c>
      <c r="O915" t="s">
        <v>82</v>
      </c>
      <c r="P915" t="s">
        <v>83</v>
      </c>
      <c r="Q915" t="s">
        <v>82</v>
      </c>
      <c r="AB915">
        <v>240</v>
      </c>
      <c r="AC915" s="1">
        <v>39776.420173611114</v>
      </c>
      <c r="AD915">
        <v>420</v>
      </c>
      <c r="AE915" s="1">
        <v>39776.433981481481</v>
      </c>
      <c r="AF915">
        <v>210</v>
      </c>
      <c r="AG915" s="1">
        <v>39776.452951388892</v>
      </c>
      <c r="AH915">
        <v>420</v>
      </c>
      <c r="AI915" s="1">
        <v>39776.454317129632</v>
      </c>
      <c r="AJ915" t="s">
        <v>84</v>
      </c>
      <c r="AL915" t="s">
        <v>84</v>
      </c>
      <c r="AN915" t="s">
        <v>84</v>
      </c>
      <c r="AP915" t="s">
        <v>84</v>
      </c>
      <c r="AR915" t="s">
        <v>84</v>
      </c>
      <c r="AT915" t="s">
        <v>84</v>
      </c>
      <c r="AV915" t="s">
        <v>84</v>
      </c>
      <c r="AX915" t="s">
        <v>84</v>
      </c>
      <c r="AZ915" t="s">
        <v>84</v>
      </c>
      <c r="BB915" t="s">
        <v>84</v>
      </c>
      <c r="BD915">
        <v>3074</v>
      </c>
      <c r="BE915" t="s">
        <v>84</v>
      </c>
      <c r="BF915" t="s">
        <v>84</v>
      </c>
      <c r="BH915" t="s">
        <v>84</v>
      </c>
      <c r="BI915" t="s">
        <v>84</v>
      </c>
      <c r="BJ915" t="s">
        <v>84</v>
      </c>
      <c r="BK915" t="s">
        <v>84</v>
      </c>
      <c r="BM915" t="s">
        <v>84</v>
      </c>
      <c r="BN915" t="s">
        <v>84</v>
      </c>
      <c r="BO915" t="s">
        <v>84</v>
      </c>
      <c r="BQ915">
        <v>0</v>
      </c>
      <c r="BR915">
        <v>1</v>
      </c>
      <c r="BS915">
        <v>1</v>
      </c>
      <c r="BT915">
        <v>1</v>
      </c>
      <c r="BU915">
        <v>420</v>
      </c>
      <c r="BV915">
        <f>IF(テーブル1[[#This Row],[出発地施設緯度.世界測地系.]]="NA",テーブル1[[#This Row],[Olat]],テーブル1[[#This Row],[出発地施設緯度.世界測地系.]])</f>
        <v>35.3836799477697</v>
      </c>
      <c r="BW915">
        <f>IF(テーブル1[[#This Row],[出発地施設経度.世界測地系.]]="NA",テーブル1[[#This Row],[Olon]],テーブル1[[#This Row],[出発地施設経度.世界測地系.]])</f>
        <v>139.597375906926</v>
      </c>
      <c r="BX915">
        <f>IF(テーブル1[[#This Row],[到着地施設緯度.世界測地系.]]="NA",テーブル1[[#This Row],[Dlat]],テーブル1[[#This Row],[到着地施設緯度.世界測地系.]])</f>
        <v>35.332337034393703</v>
      </c>
      <c r="BY915">
        <f>IF(テーブル1[[#This Row],[到着地施設経度.世界測地系.]]="NA",テーブル1[[#This Row],[Dlon]],テーブル1[[#This Row],[到着地施設経度.世界測地系.]])</f>
        <v>139.619986893278</v>
      </c>
      <c r="BZ915" t="s">
        <v>84</v>
      </c>
      <c r="CA915" t="s">
        <v>84</v>
      </c>
      <c r="CB915" t="s">
        <v>84</v>
      </c>
      <c r="CC915" t="s">
        <v>84</v>
      </c>
      <c r="CD915">
        <v>35.3836799477697</v>
      </c>
      <c r="CE915">
        <v>139.597375906926</v>
      </c>
      <c r="CF915">
        <v>35.332337034393703</v>
      </c>
      <c r="CG915">
        <v>139.619986893278</v>
      </c>
    </row>
    <row r="916" spans="1:85" x14ac:dyDescent="0.4">
      <c r="B916">
        <v>188646</v>
      </c>
      <c r="C916" t="s">
        <v>142</v>
      </c>
      <c r="D916">
        <v>100</v>
      </c>
      <c r="E916" t="s">
        <v>101</v>
      </c>
      <c r="F916" s="1">
        <v>39771.326388888891</v>
      </c>
      <c r="G916" s="1">
        <v>39771.349814814814</v>
      </c>
      <c r="H916">
        <v>2024</v>
      </c>
      <c r="I916" t="str">
        <f>テーブル1[[#This Row],[出発地緯度]]&amp;","&amp;テーブル1[[#This Row],[出発地経度]]</f>
        <v>35.3831576139739,139.59796758184</v>
      </c>
      <c r="J916" t="str">
        <f>テーブル1[[#This Row],[到着地緯度]]&amp;","&amp;テーブル1[[#This Row],[到着地経度]]</f>
        <v>35.4440840734652,139.636681261238</v>
      </c>
      <c r="K916" t="s">
        <v>79</v>
      </c>
      <c r="L916" t="s">
        <v>137</v>
      </c>
      <c r="M916" t="s">
        <v>82</v>
      </c>
      <c r="N916" t="s">
        <v>87</v>
      </c>
      <c r="AB916">
        <v>200</v>
      </c>
      <c r="AC916" s="1">
        <v>39771.334027777775</v>
      </c>
      <c r="AD916" t="s">
        <v>84</v>
      </c>
      <c r="AF916" t="s">
        <v>84</v>
      </c>
      <c r="AH916" t="s">
        <v>84</v>
      </c>
      <c r="AJ916" t="s">
        <v>84</v>
      </c>
      <c r="AL916" t="s">
        <v>84</v>
      </c>
      <c r="AN916" t="s">
        <v>84</v>
      </c>
      <c r="AP916" t="s">
        <v>84</v>
      </c>
      <c r="AR916" t="s">
        <v>84</v>
      </c>
      <c r="AT916" t="s">
        <v>84</v>
      </c>
      <c r="AV916" t="s">
        <v>84</v>
      </c>
      <c r="AX916" t="s">
        <v>84</v>
      </c>
      <c r="AZ916" t="s">
        <v>84</v>
      </c>
      <c r="BB916" t="s">
        <v>84</v>
      </c>
      <c r="BD916">
        <v>1691</v>
      </c>
      <c r="BE916">
        <v>443</v>
      </c>
      <c r="BF916">
        <v>110</v>
      </c>
      <c r="BG916" t="s">
        <v>79</v>
      </c>
      <c r="BH916">
        <v>35.379901799999999</v>
      </c>
      <c r="BI916">
        <v>139.6011493</v>
      </c>
      <c r="BJ916">
        <v>444</v>
      </c>
      <c r="BK916">
        <v>120</v>
      </c>
      <c r="BL916" t="s">
        <v>107</v>
      </c>
      <c r="BM916">
        <v>35.440834099999996</v>
      </c>
      <c r="BN916">
        <v>139.639869</v>
      </c>
      <c r="BO916">
        <v>1</v>
      </c>
      <c r="BP916" t="s">
        <v>81</v>
      </c>
      <c r="BQ916">
        <v>1</v>
      </c>
      <c r="BR916">
        <v>1</v>
      </c>
      <c r="BS916">
        <v>1</v>
      </c>
      <c r="BT916">
        <v>1</v>
      </c>
      <c r="BU916">
        <v>420</v>
      </c>
      <c r="BV916">
        <f>IF(テーブル1[[#This Row],[出発地施設緯度.世界測地系.]]="NA",テーブル1[[#This Row],[Olat]],テーブル1[[#This Row],[出発地施設緯度.世界測地系.]])</f>
        <v>35.3831576139739</v>
      </c>
      <c r="BW916">
        <f>IF(テーブル1[[#This Row],[出発地施設経度.世界測地系.]]="NA",テーブル1[[#This Row],[Olon]],テーブル1[[#This Row],[出発地施設経度.世界測地系.]])</f>
        <v>139.59796758184001</v>
      </c>
      <c r="BX916">
        <f>IF(テーブル1[[#This Row],[到着地施設緯度.世界測地系.]]="NA",テーブル1[[#This Row],[Dlat]],テーブル1[[#This Row],[到着地施設緯度.世界測地系.]])</f>
        <v>35.444084073465199</v>
      </c>
      <c r="BY916">
        <f>IF(テーブル1[[#This Row],[到着地施設経度.世界測地系.]]="NA",テーブル1[[#This Row],[Dlon]],テーブル1[[#This Row],[到着地施設経度.世界測地系.]])</f>
        <v>139.63668126123801</v>
      </c>
      <c r="BZ916">
        <v>35.3831576139739</v>
      </c>
      <c r="CA916">
        <v>139.59796758184001</v>
      </c>
      <c r="CB916">
        <v>35.444084073465199</v>
      </c>
      <c r="CC916">
        <v>139.63668126123801</v>
      </c>
      <c r="CD916">
        <v>35.443959815705703</v>
      </c>
      <c r="CE916">
        <v>139.63833862931699</v>
      </c>
      <c r="CF916">
        <v>35.443809608718801</v>
      </c>
      <c r="CG916">
        <v>139.63701884584</v>
      </c>
    </row>
    <row r="917" spans="1:85" x14ac:dyDescent="0.4">
      <c r="B917">
        <v>191223</v>
      </c>
      <c r="C917" t="s">
        <v>142</v>
      </c>
      <c r="D917">
        <v>100</v>
      </c>
      <c r="E917" t="s">
        <v>101</v>
      </c>
      <c r="F917" s="1">
        <v>39777.327222222222</v>
      </c>
      <c r="G917" s="1">
        <v>39777.350856481484</v>
      </c>
      <c r="H917">
        <v>2042</v>
      </c>
      <c r="I917" t="str">
        <f>テーブル1[[#This Row],[出発地緯度]]&amp;","&amp;テーブル1[[#This Row],[出発地経度]]</f>
        <v>35.3831576139739,139.59796758184</v>
      </c>
      <c r="J917" t="str">
        <f>テーブル1[[#This Row],[到着地緯度]]&amp;","&amp;テーブル1[[#This Row],[到着地経度]]</f>
        <v>35.4440840734652,139.636681261238</v>
      </c>
      <c r="K917" t="s">
        <v>79</v>
      </c>
      <c r="L917" t="s">
        <v>137</v>
      </c>
      <c r="M917" t="s">
        <v>82</v>
      </c>
      <c r="N917" t="s">
        <v>87</v>
      </c>
      <c r="O917" t="s">
        <v>82</v>
      </c>
      <c r="AB917">
        <v>200</v>
      </c>
      <c r="AC917" s="1">
        <v>39777.334317129629</v>
      </c>
      <c r="AD917">
        <v>420</v>
      </c>
      <c r="AE917" s="1">
        <v>39777.346701388888</v>
      </c>
      <c r="AF917" t="s">
        <v>84</v>
      </c>
      <c r="AH917" t="s">
        <v>84</v>
      </c>
      <c r="AJ917" t="s">
        <v>84</v>
      </c>
      <c r="AL917" t="s">
        <v>84</v>
      </c>
      <c r="AN917" t="s">
        <v>84</v>
      </c>
      <c r="AP917" t="s">
        <v>84</v>
      </c>
      <c r="AR917" t="s">
        <v>84</v>
      </c>
      <c r="AT917" t="s">
        <v>84</v>
      </c>
      <c r="AV917" t="s">
        <v>84</v>
      </c>
      <c r="AX917" t="s">
        <v>84</v>
      </c>
      <c r="AZ917" t="s">
        <v>84</v>
      </c>
      <c r="BB917" t="s">
        <v>84</v>
      </c>
      <c r="BD917">
        <v>3320</v>
      </c>
      <c r="BE917">
        <v>443</v>
      </c>
      <c r="BF917">
        <v>110</v>
      </c>
      <c r="BG917" t="s">
        <v>79</v>
      </c>
      <c r="BH917">
        <v>35.379901799999999</v>
      </c>
      <c r="BI917">
        <v>139.6011493</v>
      </c>
      <c r="BJ917">
        <v>444</v>
      </c>
      <c r="BK917">
        <v>120</v>
      </c>
      <c r="BL917" t="s">
        <v>107</v>
      </c>
      <c r="BM917">
        <v>35.440834099999996</v>
      </c>
      <c r="BN917">
        <v>139.639869</v>
      </c>
      <c r="BO917">
        <v>1</v>
      </c>
      <c r="BP917" t="s">
        <v>81</v>
      </c>
      <c r="BQ917">
        <v>1</v>
      </c>
      <c r="BR917">
        <v>1</v>
      </c>
      <c r="BS917">
        <v>1</v>
      </c>
      <c r="BT917">
        <v>1</v>
      </c>
      <c r="BU917">
        <v>420</v>
      </c>
      <c r="BV917">
        <f>IF(テーブル1[[#This Row],[出発地施設緯度.世界測地系.]]="NA",テーブル1[[#This Row],[Olat]],テーブル1[[#This Row],[出発地施設緯度.世界測地系.]])</f>
        <v>35.3831576139739</v>
      </c>
      <c r="BW917">
        <f>IF(テーブル1[[#This Row],[出発地施設経度.世界測地系.]]="NA",テーブル1[[#This Row],[Olon]],テーブル1[[#This Row],[出発地施設経度.世界測地系.]])</f>
        <v>139.59796758184001</v>
      </c>
      <c r="BX917">
        <f>IF(テーブル1[[#This Row],[到着地施設緯度.世界測地系.]]="NA",テーブル1[[#This Row],[Dlat]],テーブル1[[#This Row],[到着地施設緯度.世界測地系.]])</f>
        <v>35.444084073465199</v>
      </c>
      <c r="BY917">
        <f>IF(テーブル1[[#This Row],[到着地施設経度.世界測地系.]]="NA",テーブル1[[#This Row],[Dlon]],テーブル1[[#This Row],[到着地施設経度.世界測地系.]])</f>
        <v>139.63668126123801</v>
      </c>
      <c r="BZ917">
        <v>35.3831576139739</v>
      </c>
      <c r="CA917">
        <v>139.59796758184001</v>
      </c>
      <c r="CB917">
        <v>35.444084073465199</v>
      </c>
      <c r="CC917">
        <v>139.63668126123801</v>
      </c>
      <c r="CD917">
        <v>35.382939630327797</v>
      </c>
      <c r="CE917">
        <v>139.59756902497699</v>
      </c>
      <c r="CF917">
        <v>35.443809629799603</v>
      </c>
      <c r="CG917">
        <v>139.63822584559901</v>
      </c>
    </row>
    <row r="918" spans="1:85" x14ac:dyDescent="0.4">
      <c r="B918">
        <v>188910</v>
      </c>
      <c r="C918" t="s">
        <v>142</v>
      </c>
      <c r="D918">
        <v>100</v>
      </c>
      <c r="E918" t="s">
        <v>101</v>
      </c>
      <c r="F918" s="1">
        <v>39772.327407407407</v>
      </c>
      <c r="G918" s="1">
        <v>39772.347430555557</v>
      </c>
      <c r="H918">
        <v>1730</v>
      </c>
      <c r="I918" t="str">
        <f>テーブル1[[#This Row],[出発地緯度]]&amp;","&amp;テーブル1[[#This Row],[出発地経度]]</f>
        <v>35.3831863096575,139.597896186448</v>
      </c>
      <c r="J918" t="str">
        <f>テーブル1[[#This Row],[到着地緯度]]&amp;","&amp;テーブル1[[#This Row],[到着地経度]]</f>
        <v>35.4438257005335,139.636648775833</v>
      </c>
      <c r="M918" t="s">
        <v>82</v>
      </c>
      <c r="N918" t="s">
        <v>87</v>
      </c>
      <c r="O918" t="s">
        <v>82</v>
      </c>
      <c r="AB918">
        <v>200</v>
      </c>
      <c r="AC918" s="1">
        <v>39772.333958333336</v>
      </c>
      <c r="AD918">
        <v>420</v>
      </c>
      <c r="AE918" s="1">
        <v>39772.345925925925</v>
      </c>
      <c r="AF918" t="s">
        <v>84</v>
      </c>
      <c r="AH918" t="s">
        <v>84</v>
      </c>
      <c r="AJ918" t="s">
        <v>84</v>
      </c>
      <c r="AL918" t="s">
        <v>84</v>
      </c>
      <c r="AN918" t="s">
        <v>84</v>
      </c>
      <c r="AP918" t="s">
        <v>84</v>
      </c>
      <c r="AR918" t="s">
        <v>84</v>
      </c>
      <c r="AT918" t="s">
        <v>84</v>
      </c>
      <c r="AV918" t="s">
        <v>84</v>
      </c>
      <c r="AX918" t="s">
        <v>84</v>
      </c>
      <c r="AZ918" t="s">
        <v>84</v>
      </c>
      <c r="BB918" t="s">
        <v>84</v>
      </c>
      <c r="BD918">
        <v>1866</v>
      </c>
      <c r="BE918" t="s">
        <v>84</v>
      </c>
      <c r="BF918" t="s">
        <v>84</v>
      </c>
      <c r="BH918" t="s">
        <v>84</v>
      </c>
      <c r="BI918" t="s">
        <v>84</v>
      </c>
      <c r="BJ918" t="s">
        <v>84</v>
      </c>
      <c r="BK918" t="s">
        <v>84</v>
      </c>
      <c r="BM918" t="s">
        <v>84</v>
      </c>
      <c r="BN918" t="s">
        <v>84</v>
      </c>
      <c r="BO918" t="s">
        <v>84</v>
      </c>
      <c r="BQ918">
        <v>0</v>
      </c>
      <c r="BR918">
        <v>1</v>
      </c>
      <c r="BS918">
        <v>1</v>
      </c>
      <c r="BT918">
        <v>1</v>
      </c>
      <c r="BU918">
        <v>420</v>
      </c>
      <c r="BV918">
        <f>IF(テーブル1[[#This Row],[出発地施設緯度.世界測地系.]]="NA",テーブル1[[#This Row],[Olat]],テーブル1[[#This Row],[出発地施設緯度.世界測地系.]])</f>
        <v>35.383186309657503</v>
      </c>
      <c r="BW918">
        <f>IF(テーブル1[[#This Row],[出発地施設経度.世界測地系.]]="NA",テーブル1[[#This Row],[Olon]],テーブル1[[#This Row],[出発地施設経度.世界測地系.]])</f>
        <v>139.597896186448</v>
      </c>
      <c r="BX918">
        <f>IF(テーブル1[[#This Row],[到着地施設緯度.世界測地系.]]="NA",テーブル1[[#This Row],[Dlat]],テーブル1[[#This Row],[到着地施設緯度.世界測地系.]])</f>
        <v>35.443825700533502</v>
      </c>
      <c r="BY918">
        <f>IF(テーブル1[[#This Row],[到着地施設経度.世界測地系.]]="NA",テーブル1[[#This Row],[Dlon]],テーブル1[[#This Row],[到着地施設経度.世界測地系.]])</f>
        <v>139.63664877583301</v>
      </c>
      <c r="BZ918" t="s">
        <v>84</v>
      </c>
      <c r="CA918" t="s">
        <v>84</v>
      </c>
      <c r="CB918" t="s">
        <v>84</v>
      </c>
      <c r="CC918" t="s">
        <v>84</v>
      </c>
      <c r="CD918">
        <v>35.383186309657503</v>
      </c>
      <c r="CE918">
        <v>139.597896186448</v>
      </c>
      <c r="CF918">
        <v>35.443825700533502</v>
      </c>
      <c r="CG918">
        <v>139.63664877583301</v>
      </c>
    </row>
    <row r="919" spans="1:85" x14ac:dyDescent="0.4">
      <c r="B919">
        <v>189408</v>
      </c>
      <c r="C919" t="s">
        <v>142</v>
      </c>
      <c r="D919">
        <v>100</v>
      </c>
      <c r="E919" t="s">
        <v>101</v>
      </c>
      <c r="F919" s="1">
        <v>39773.333715277775</v>
      </c>
      <c r="G919" s="1">
        <v>39773.350335648145</v>
      </c>
      <c r="H919">
        <v>1436</v>
      </c>
      <c r="I919" t="str">
        <f>テーブル1[[#This Row],[出発地緯度]]&amp;","&amp;テーブル1[[#This Row],[出発地経度]]</f>
        <v>35.3786695563229,139.595809467729</v>
      </c>
      <c r="J919" t="str">
        <f>テーブル1[[#This Row],[到着地緯度]]&amp;","&amp;テーブル1[[#This Row],[到着地経度]]</f>
        <v>35.4432677917848,139.638456551389</v>
      </c>
      <c r="M919" t="s">
        <v>87</v>
      </c>
      <c r="N919" t="s">
        <v>82</v>
      </c>
      <c r="AB919">
        <v>420</v>
      </c>
      <c r="AC919" s="1">
        <v>39773.346990740742</v>
      </c>
      <c r="AD919" t="s">
        <v>84</v>
      </c>
      <c r="AF919" t="s">
        <v>84</v>
      </c>
      <c r="AH919" t="s">
        <v>84</v>
      </c>
      <c r="AJ919" t="s">
        <v>84</v>
      </c>
      <c r="AL919" t="s">
        <v>84</v>
      </c>
      <c r="AN919" t="s">
        <v>84</v>
      </c>
      <c r="AP919" t="s">
        <v>84</v>
      </c>
      <c r="AR919" t="s">
        <v>84</v>
      </c>
      <c r="AT919" t="s">
        <v>84</v>
      </c>
      <c r="AV919" t="s">
        <v>84</v>
      </c>
      <c r="AX919" t="s">
        <v>84</v>
      </c>
      <c r="AZ919" t="s">
        <v>84</v>
      </c>
      <c r="BB919" t="s">
        <v>84</v>
      </c>
      <c r="BD919">
        <v>2170</v>
      </c>
      <c r="BE919" t="s">
        <v>84</v>
      </c>
      <c r="BF919" t="s">
        <v>84</v>
      </c>
      <c r="BH919" t="s">
        <v>84</v>
      </c>
      <c r="BI919" t="s">
        <v>84</v>
      </c>
      <c r="BJ919" t="s">
        <v>84</v>
      </c>
      <c r="BK919" t="s">
        <v>84</v>
      </c>
      <c r="BM919" t="s">
        <v>84</v>
      </c>
      <c r="BN919" t="s">
        <v>84</v>
      </c>
      <c r="BO919" t="s">
        <v>84</v>
      </c>
      <c r="BQ919">
        <v>0</v>
      </c>
      <c r="BR919">
        <v>1</v>
      </c>
      <c r="BS919">
        <v>1</v>
      </c>
      <c r="BT919">
        <v>1</v>
      </c>
      <c r="BU919">
        <v>200</v>
      </c>
      <c r="BV919">
        <f>IF(テーブル1[[#This Row],[出発地施設緯度.世界測地系.]]="NA",テーブル1[[#This Row],[Olat]],テーブル1[[#This Row],[出発地施設緯度.世界測地系.]])</f>
        <v>35.378669556322897</v>
      </c>
      <c r="BW919">
        <f>IF(テーブル1[[#This Row],[出発地施設経度.世界測地系.]]="NA",テーブル1[[#This Row],[Olon]],テーブル1[[#This Row],[出発地施設経度.世界測地系.]])</f>
        <v>139.595809467729</v>
      </c>
      <c r="BX919">
        <f>IF(テーブル1[[#This Row],[到着地施設緯度.世界測地系.]]="NA",テーブル1[[#This Row],[Dlat]],テーブル1[[#This Row],[到着地施設緯度.世界測地系.]])</f>
        <v>35.443267791784798</v>
      </c>
      <c r="BY919">
        <f>IF(テーブル1[[#This Row],[到着地施設経度.世界測地系.]]="NA",テーブル1[[#This Row],[Dlon]],テーブル1[[#This Row],[到着地施設経度.世界測地系.]])</f>
        <v>139.638456551389</v>
      </c>
      <c r="BZ919" t="s">
        <v>84</v>
      </c>
      <c r="CA919" t="s">
        <v>84</v>
      </c>
      <c r="CB919" t="s">
        <v>84</v>
      </c>
      <c r="CC919" t="s">
        <v>84</v>
      </c>
      <c r="CD919">
        <v>35.378669556322897</v>
      </c>
      <c r="CE919">
        <v>139.595809467729</v>
      </c>
      <c r="CF919">
        <v>35.443267791784798</v>
      </c>
      <c r="CG919">
        <v>139.638456551389</v>
      </c>
    </row>
    <row r="920" spans="1:85" x14ac:dyDescent="0.4">
      <c r="B920">
        <v>191723</v>
      </c>
      <c r="C920" t="s">
        <v>142</v>
      </c>
      <c r="D920">
        <v>100</v>
      </c>
      <c r="E920" t="s">
        <v>101</v>
      </c>
      <c r="F920" s="1">
        <v>39778.326469907406</v>
      </c>
      <c r="G920" s="1">
        <v>39778.37771990741</v>
      </c>
      <c r="H920">
        <v>4428</v>
      </c>
      <c r="I920" t="str">
        <f>テーブル1[[#This Row],[出発地緯度]]&amp;","&amp;テーブル1[[#This Row],[出発地経度]]</f>
        <v>35.3831863070344,139.597745998921</v>
      </c>
      <c r="J920" t="str">
        <f>テーブル1[[#This Row],[到着地緯度]]&amp;","&amp;テーブル1[[#This Row],[到着地経度]]</f>
        <v>35.4435790431264,139.637576810119</v>
      </c>
      <c r="M920" t="s">
        <v>82</v>
      </c>
      <c r="N920" t="s">
        <v>87</v>
      </c>
      <c r="O920" t="s">
        <v>82</v>
      </c>
      <c r="AB920">
        <v>200</v>
      </c>
      <c r="AC920" s="1">
        <v>39778.334479166668</v>
      </c>
      <c r="AD920">
        <v>420</v>
      </c>
      <c r="AE920" s="1">
        <v>39778.34578703704</v>
      </c>
      <c r="AF920" t="s">
        <v>84</v>
      </c>
      <c r="AH920" t="s">
        <v>84</v>
      </c>
      <c r="AJ920" t="s">
        <v>84</v>
      </c>
      <c r="AL920" t="s">
        <v>84</v>
      </c>
      <c r="AN920" t="s">
        <v>84</v>
      </c>
      <c r="AP920" t="s">
        <v>84</v>
      </c>
      <c r="AR920" t="s">
        <v>84</v>
      </c>
      <c r="AT920" t="s">
        <v>84</v>
      </c>
      <c r="AV920" t="s">
        <v>84</v>
      </c>
      <c r="AX920" t="s">
        <v>84</v>
      </c>
      <c r="AZ920" t="s">
        <v>84</v>
      </c>
      <c r="BB920" t="s">
        <v>84</v>
      </c>
      <c r="BD920">
        <v>3613</v>
      </c>
      <c r="BE920" t="s">
        <v>84</v>
      </c>
      <c r="BF920" t="s">
        <v>84</v>
      </c>
      <c r="BH920" t="s">
        <v>84</v>
      </c>
      <c r="BI920" t="s">
        <v>84</v>
      </c>
      <c r="BJ920" t="s">
        <v>84</v>
      </c>
      <c r="BK920" t="s">
        <v>84</v>
      </c>
      <c r="BM920" t="s">
        <v>84</v>
      </c>
      <c r="BN920" t="s">
        <v>84</v>
      </c>
      <c r="BO920" t="s">
        <v>84</v>
      </c>
      <c r="BQ920">
        <v>0</v>
      </c>
      <c r="BR920">
        <v>1</v>
      </c>
      <c r="BS920">
        <v>1</v>
      </c>
      <c r="BT920">
        <v>1</v>
      </c>
      <c r="BU920">
        <v>420</v>
      </c>
      <c r="BV920">
        <f>IF(テーブル1[[#This Row],[出発地施設緯度.世界測地系.]]="NA",テーブル1[[#This Row],[Olat]],テーブル1[[#This Row],[出発地施設緯度.世界測地系.]])</f>
        <v>35.3831863070344</v>
      </c>
      <c r="BW920">
        <f>IF(テーブル1[[#This Row],[出発地施設経度.世界測地系.]]="NA",テーブル1[[#This Row],[Olon]],テーブル1[[#This Row],[出発地施設経度.世界測地系.]])</f>
        <v>139.597745998921</v>
      </c>
      <c r="BX920">
        <f>IF(テーブル1[[#This Row],[到着地施設緯度.世界測地系.]]="NA",テーブル1[[#This Row],[Dlat]],テーブル1[[#This Row],[到着地施設緯度.世界測地系.]])</f>
        <v>35.443579043126398</v>
      </c>
      <c r="BY920">
        <f>IF(テーブル1[[#This Row],[到着地施設経度.世界測地系.]]="NA",テーブル1[[#This Row],[Dlon]],テーブル1[[#This Row],[到着地施設経度.世界測地系.]])</f>
        <v>139.63757681011899</v>
      </c>
      <c r="BZ920" t="s">
        <v>84</v>
      </c>
      <c r="CA920" t="s">
        <v>84</v>
      </c>
      <c r="CB920" t="s">
        <v>84</v>
      </c>
      <c r="CC920" t="s">
        <v>84</v>
      </c>
      <c r="CD920">
        <v>35.3831863070344</v>
      </c>
      <c r="CE920">
        <v>139.597745998921</v>
      </c>
      <c r="CF920">
        <v>35.443579043126398</v>
      </c>
      <c r="CG920">
        <v>139.63757681011899</v>
      </c>
    </row>
    <row r="921" spans="1:85" x14ac:dyDescent="0.4">
      <c r="B921">
        <v>192249</v>
      </c>
      <c r="C921" t="s">
        <v>142</v>
      </c>
      <c r="D921">
        <v>100</v>
      </c>
      <c r="E921" t="s">
        <v>101</v>
      </c>
      <c r="F921" s="1">
        <v>39779.3281712963</v>
      </c>
      <c r="G921" s="1">
        <v>39779.349016203705</v>
      </c>
      <c r="H921">
        <v>1801</v>
      </c>
      <c r="I921" t="str">
        <f>テーブル1[[#This Row],[出発地緯度]]&amp;","&amp;テーブル1[[#This Row],[出発地経度]]</f>
        <v>35.3831488075801,139.597547617123</v>
      </c>
      <c r="J921" t="str">
        <f>テーブル1[[#This Row],[到着地緯度]]&amp;","&amp;テーブル1[[#This Row],[到着地経度]]</f>
        <v>35.4441959575576,139.636455674821</v>
      </c>
      <c r="M921" t="s">
        <v>82</v>
      </c>
      <c r="N921" t="s">
        <v>87</v>
      </c>
      <c r="O921" t="s">
        <v>82</v>
      </c>
      <c r="AB921">
        <v>200</v>
      </c>
      <c r="AC921" s="1">
        <v>39779.335185185184</v>
      </c>
      <c r="AD921">
        <v>420</v>
      </c>
      <c r="AE921" s="1">
        <v>39779.346099537041</v>
      </c>
      <c r="AF921" t="s">
        <v>84</v>
      </c>
      <c r="AH921" t="s">
        <v>84</v>
      </c>
      <c r="AJ921" t="s">
        <v>84</v>
      </c>
      <c r="AL921" t="s">
        <v>84</v>
      </c>
      <c r="AN921" t="s">
        <v>84</v>
      </c>
      <c r="AP921" t="s">
        <v>84</v>
      </c>
      <c r="AR921" t="s">
        <v>84</v>
      </c>
      <c r="AT921" t="s">
        <v>84</v>
      </c>
      <c r="AV921" t="s">
        <v>84</v>
      </c>
      <c r="AX921" t="s">
        <v>84</v>
      </c>
      <c r="AZ921" t="s">
        <v>84</v>
      </c>
      <c r="BB921" t="s">
        <v>84</v>
      </c>
      <c r="BD921">
        <v>3892</v>
      </c>
      <c r="BE921" t="s">
        <v>84</v>
      </c>
      <c r="BF921" t="s">
        <v>84</v>
      </c>
      <c r="BH921" t="s">
        <v>84</v>
      </c>
      <c r="BI921" t="s">
        <v>84</v>
      </c>
      <c r="BJ921" t="s">
        <v>84</v>
      </c>
      <c r="BK921" t="s">
        <v>84</v>
      </c>
      <c r="BM921" t="s">
        <v>84</v>
      </c>
      <c r="BN921" t="s">
        <v>84</v>
      </c>
      <c r="BO921" t="s">
        <v>84</v>
      </c>
      <c r="BQ921">
        <v>0</v>
      </c>
      <c r="BR921">
        <v>1</v>
      </c>
      <c r="BS921">
        <v>1</v>
      </c>
      <c r="BT921">
        <v>1</v>
      </c>
      <c r="BU921">
        <v>420</v>
      </c>
      <c r="BV921">
        <f>IF(テーブル1[[#This Row],[出発地施設緯度.世界測地系.]]="NA",テーブル1[[#This Row],[Olat]],テーブル1[[#This Row],[出発地施設緯度.世界測地系.]])</f>
        <v>35.383148807580099</v>
      </c>
      <c r="BW921">
        <f>IF(テーブル1[[#This Row],[出発地施設経度.世界測地系.]]="NA",テーブル1[[#This Row],[Olon]],テーブル1[[#This Row],[出発地施設経度.世界測地系.]])</f>
        <v>139.59754761712301</v>
      </c>
      <c r="BX921">
        <f>IF(テーブル1[[#This Row],[到着地施設緯度.世界測地系.]]="NA",テーブル1[[#This Row],[Dlat]],テーブル1[[#This Row],[到着地施設緯度.世界測地系.]])</f>
        <v>35.444195957557604</v>
      </c>
      <c r="BY921">
        <f>IF(テーブル1[[#This Row],[到着地施設経度.世界測地系.]]="NA",テーブル1[[#This Row],[Dlon]],テーブル1[[#This Row],[到着地施設経度.世界測地系.]])</f>
        <v>139.63645567482101</v>
      </c>
      <c r="BZ921" t="s">
        <v>84</v>
      </c>
      <c r="CA921" t="s">
        <v>84</v>
      </c>
      <c r="CB921" t="s">
        <v>84</v>
      </c>
      <c r="CC921" t="s">
        <v>84</v>
      </c>
      <c r="CD921">
        <v>35.383148807580099</v>
      </c>
      <c r="CE921">
        <v>139.59754761712301</v>
      </c>
      <c r="CF921">
        <v>35.444195957557604</v>
      </c>
      <c r="CG921">
        <v>139.63645567482101</v>
      </c>
    </row>
    <row r="922" spans="1:85" x14ac:dyDescent="0.4">
      <c r="B922">
        <v>192869</v>
      </c>
      <c r="C922" t="s">
        <v>142</v>
      </c>
      <c r="D922">
        <v>100</v>
      </c>
      <c r="E922" t="s">
        <v>101</v>
      </c>
      <c r="F922" s="1">
        <v>39780.327893518515</v>
      </c>
      <c r="G922" s="1">
        <v>39780.348981481482</v>
      </c>
      <c r="H922">
        <v>1822</v>
      </c>
      <c r="I922" t="str">
        <f>テーブル1[[#This Row],[出発地緯度]]&amp;","&amp;テーブル1[[#This Row],[出発地経度]]</f>
        <v>35.3832185009675,139.597595809911</v>
      </c>
      <c r="J922" t="str">
        <f>テーブル1[[#This Row],[到着地緯度]]&amp;","&amp;テーブル1[[#This Row],[到着地経度]]</f>
        <v>35.4441476677826,139.636745352987</v>
      </c>
      <c r="M922" t="s">
        <v>82</v>
      </c>
      <c r="N922" t="s">
        <v>87</v>
      </c>
      <c r="O922" t="s">
        <v>82</v>
      </c>
      <c r="AB922">
        <v>200</v>
      </c>
      <c r="AC922" s="1">
        <v>39780.334456018521</v>
      </c>
      <c r="AD922">
        <v>420</v>
      </c>
      <c r="AE922" s="1">
        <v>39780.346087962964</v>
      </c>
      <c r="AF922" t="s">
        <v>84</v>
      </c>
      <c r="AH922" t="s">
        <v>84</v>
      </c>
      <c r="AJ922" t="s">
        <v>84</v>
      </c>
      <c r="AL922" t="s">
        <v>84</v>
      </c>
      <c r="AN922" t="s">
        <v>84</v>
      </c>
      <c r="AP922" t="s">
        <v>84</v>
      </c>
      <c r="AR922" t="s">
        <v>84</v>
      </c>
      <c r="AT922" t="s">
        <v>84</v>
      </c>
      <c r="AV922" t="s">
        <v>84</v>
      </c>
      <c r="AX922" t="s">
        <v>84</v>
      </c>
      <c r="AZ922" t="s">
        <v>84</v>
      </c>
      <c r="BB922" t="s">
        <v>84</v>
      </c>
      <c r="BD922">
        <v>4200</v>
      </c>
      <c r="BE922" t="s">
        <v>84</v>
      </c>
      <c r="BF922" t="s">
        <v>84</v>
      </c>
      <c r="BH922" t="s">
        <v>84</v>
      </c>
      <c r="BI922" t="s">
        <v>84</v>
      </c>
      <c r="BJ922" t="s">
        <v>84</v>
      </c>
      <c r="BK922" t="s">
        <v>84</v>
      </c>
      <c r="BM922" t="s">
        <v>84</v>
      </c>
      <c r="BN922" t="s">
        <v>84</v>
      </c>
      <c r="BO922" t="s">
        <v>84</v>
      </c>
      <c r="BQ922">
        <v>0</v>
      </c>
      <c r="BR922">
        <v>1</v>
      </c>
      <c r="BS922">
        <v>1</v>
      </c>
      <c r="BT922">
        <v>1</v>
      </c>
      <c r="BU922">
        <v>420</v>
      </c>
      <c r="BV922">
        <f>IF(テーブル1[[#This Row],[出発地施設緯度.世界測地系.]]="NA",テーブル1[[#This Row],[Olat]],テーブル1[[#This Row],[出発地施設緯度.世界測地系.]])</f>
        <v>35.383218500967502</v>
      </c>
      <c r="BW922">
        <f>IF(テーブル1[[#This Row],[出発地施設経度.世界測地系.]]="NA",テーブル1[[#This Row],[Olon]],テーブル1[[#This Row],[出発地施設経度.世界測地系.]])</f>
        <v>139.59759580991101</v>
      </c>
      <c r="BX922">
        <f>IF(テーブル1[[#This Row],[到着地施設緯度.世界測地系.]]="NA",テーブル1[[#This Row],[Dlat]],テーブル1[[#This Row],[到着地施設緯度.世界測地系.]])</f>
        <v>35.444147667782602</v>
      </c>
      <c r="BY922">
        <f>IF(テーブル1[[#This Row],[到着地施設経度.世界測地系.]]="NA",テーブル1[[#This Row],[Dlon]],テーブル1[[#This Row],[到着地施設経度.世界測地系.]])</f>
        <v>139.63674535298699</v>
      </c>
      <c r="BZ922" t="s">
        <v>84</v>
      </c>
      <c r="CA922" t="s">
        <v>84</v>
      </c>
      <c r="CB922" t="s">
        <v>84</v>
      </c>
      <c r="CC922" t="s">
        <v>84</v>
      </c>
      <c r="CD922">
        <v>35.383218500967502</v>
      </c>
      <c r="CE922">
        <v>139.59759580991101</v>
      </c>
      <c r="CF922">
        <v>35.444147667782602</v>
      </c>
      <c r="CG922">
        <v>139.63674535298699</v>
      </c>
    </row>
    <row r="923" spans="1:85" x14ac:dyDescent="0.4">
      <c r="B923">
        <v>194531</v>
      </c>
      <c r="C923" t="s">
        <v>142</v>
      </c>
      <c r="D923">
        <v>100</v>
      </c>
      <c r="E923" t="s">
        <v>101</v>
      </c>
      <c r="F923" s="1">
        <v>39783.32739583333</v>
      </c>
      <c r="G923" s="1">
        <v>39783.354062500002</v>
      </c>
      <c r="H923">
        <v>2304</v>
      </c>
      <c r="I923" t="str">
        <f>テーブル1[[#This Row],[出発地緯度]]&amp;","&amp;テーブル1[[#This Row],[出発地経度]]</f>
        <v>35.3830898199782,139.59789619089</v>
      </c>
      <c r="J923" t="str">
        <f>テーブル1[[#This Row],[到着地緯度]]&amp;","&amp;テーブル1[[#This Row],[到着地経度]]</f>
        <v>35.4423397932927,139.638585283429</v>
      </c>
      <c r="M923" t="s">
        <v>82</v>
      </c>
      <c r="N923" t="s">
        <v>87</v>
      </c>
      <c r="AB923">
        <v>200</v>
      </c>
      <c r="AC923" s="1">
        <v>39783.333912037036</v>
      </c>
      <c r="AD923" t="s">
        <v>84</v>
      </c>
      <c r="AF923" t="s">
        <v>84</v>
      </c>
      <c r="AH923" t="s">
        <v>84</v>
      </c>
      <c r="AJ923" t="s">
        <v>84</v>
      </c>
      <c r="AL923" t="s">
        <v>84</v>
      </c>
      <c r="AN923" t="s">
        <v>84</v>
      </c>
      <c r="AP923" t="s">
        <v>84</v>
      </c>
      <c r="AR923" t="s">
        <v>84</v>
      </c>
      <c r="AT923" t="s">
        <v>84</v>
      </c>
      <c r="AV923" t="s">
        <v>84</v>
      </c>
      <c r="AX923" t="s">
        <v>84</v>
      </c>
      <c r="AZ923" t="s">
        <v>84</v>
      </c>
      <c r="BB923" t="s">
        <v>84</v>
      </c>
      <c r="BD923">
        <v>5129</v>
      </c>
      <c r="BE923" t="s">
        <v>84</v>
      </c>
      <c r="BF923" t="s">
        <v>84</v>
      </c>
      <c r="BH923" t="s">
        <v>84</v>
      </c>
      <c r="BI923" t="s">
        <v>84</v>
      </c>
      <c r="BJ923" t="s">
        <v>84</v>
      </c>
      <c r="BK923" t="s">
        <v>84</v>
      </c>
      <c r="BM923" t="s">
        <v>84</v>
      </c>
      <c r="BN923" t="s">
        <v>84</v>
      </c>
      <c r="BO923" t="s">
        <v>84</v>
      </c>
      <c r="BQ923">
        <v>0</v>
      </c>
      <c r="BR923">
        <v>1</v>
      </c>
      <c r="BS923">
        <v>1</v>
      </c>
      <c r="BT923">
        <v>1</v>
      </c>
      <c r="BU923">
        <v>420</v>
      </c>
      <c r="BV923">
        <f>IF(テーブル1[[#This Row],[出発地施設緯度.世界測地系.]]="NA",テーブル1[[#This Row],[Olat]],テーブル1[[#This Row],[出発地施設緯度.世界測地系.]])</f>
        <v>35.383089819978203</v>
      </c>
      <c r="BW923">
        <f>IF(テーブル1[[#This Row],[出発地施設経度.世界測地系.]]="NA",テーブル1[[#This Row],[Olon]],テーブル1[[#This Row],[出発地施設経度.世界測地系.]])</f>
        <v>139.59789619089</v>
      </c>
      <c r="BX923">
        <f>IF(テーブル1[[#This Row],[到着地施設緯度.世界測地系.]]="NA",テーブル1[[#This Row],[Dlat]],テーブル1[[#This Row],[到着地施設緯度.世界測地系.]])</f>
        <v>35.442339793292703</v>
      </c>
      <c r="BY923">
        <f>IF(テーブル1[[#This Row],[到着地施設経度.世界測地系.]]="NA",テーブル1[[#This Row],[Dlon]],テーブル1[[#This Row],[到着地施設経度.世界測地系.]])</f>
        <v>139.63858528342899</v>
      </c>
      <c r="BZ923" t="s">
        <v>84</v>
      </c>
      <c r="CA923" t="s">
        <v>84</v>
      </c>
      <c r="CB923" t="s">
        <v>84</v>
      </c>
      <c r="CC923" t="s">
        <v>84</v>
      </c>
      <c r="CD923">
        <v>35.383089819978203</v>
      </c>
      <c r="CE923">
        <v>139.59789619089</v>
      </c>
      <c r="CF923">
        <v>35.442339793292703</v>
      </c>
      <c r="CG923">
        <v>139.63858528342899</v>
      </c>
    </row>
    <row r="924" spans="1:85" x14ac:dyDescent="0.4">
      <c r="B924">
        <v>195085</v>
      </c>
      <c r="C924" t="s">
        <v>142</v>
      </c>
      <c r="D924">
        <v>100</v>
      </c>
      <c r="E924" t="s">
        <v>101</v>
      </c>
      <c r="F924" s="1">
        <v>39784.327569444446</v>
      </c>
      <c r="G924" s="1">
        <v>39784.350358796299</v>
      </c>
      <c r="H924">
        <v>1969</v>
      </c>
      <c r="I924" t="str">
        <f>テーブル1[[#This Row],[出発地緯度]]&amp;","&amp;テーブル1[[#This Row],[出発地経度]]</f>
        <v>35.3831059121683,139.597547619098</v>
      </c>
      <c r="J924" t="str">
        <f>テーブル1[[#This Row],[到着地緯度]]&amp;","&amp;テーブル1[[#This Row],[到着地経度]]</f>
        <v>35.4437774362437,139.638397632815</v>
      </c>
      <c r="M924" t="s">
        <v>82</v>
      </c>
      <c r="N924" t="s">
        <v>87</v>
      </c>
      <c r="O924" t="s">
        <v>82</v>
      </c>
      <c r="AB924">
        <v>200</v>
      </c>
      <c r="AC924" s="1">
        <v>39784.334097222221</v>
      </c>
      <c r="AD924">
        <v>420</v>
      </c>
      <c r="AE924" s="1">
        <v>39784.345613425925</v>
      </c>
      <c r="AF924" t="s">
        <v>84</v>
      </c>
      <c r="AH924" t="s">
        <v>84</v>
      </c>
      <c r="AJ924" t="s">
        <v>84</v>
      </c>
      <c r="AL924" t="s">
        <v>84</v>
      </c>
      <c r="AN924" t="s">
        <v>84</v>
      </c>
      <c r="AP924" t="s">
        <v>84</v>
      </c>
      <c r="AR924" t="s">
        <v>84</v>
      </c>
      <c r="AT924" t="s">
        <v>84</v>
      </c>
      <c r="AV924" t="s">
        <v>84</v>
      </c>
      <c r="AX924" t="s">
        <v>84</v>
      </c>
      <c r="AZ924" t="s">
        <v>84</v>
      </c>
      <c r="BB924" t="s">
        <v>84</v>
      </c>
      <c r="BD924">
        <v>5414</v>
      </c>
      <c r="BE924" t="s">
        <v>84</v>
      </c>
      <c r="BF924" t="s">
        <v>84</v>
      </c>
      <c r="BH924" t="s">
        <v>84</v>
      </c>
      <c r="BI924" t="s">
        <v>84</v>
      </c>
      <c r="BJ924" t="s">
        <v>84</v>
      </c>
      <c r="BK924" t="s">
        <v>84</v>
      </c>
      <c r="BM924" t="s">
        <v>84</v>
      </c>
      <c r="BN924" t="s">
        <v>84</v>
      </c>
      <c r="BO924" t="s">
        <v>84</v>
      </c>
      <c r="BQ924">
        <v>0</v>
      </c>
      <c r="BR924">
        <v>1</v>
      </c>
      <c r="BS924">
        <v>1</v>
      </c>
      <c r="BT924">
        <v>1</v>
      </c>
      <c r="BU924">
        <v>420</v>
      </c>
      <c r="BV924">
        <f>IF(テーブル1[[#This Row],[出発地施設緯度.世界測地系.]]="NA",テーブル1[[#This Row],[Olat]],テーブル1[[#This Row],[出発地施設緯度.世界測地系.]])</f>
        <v>35.383105912168297</v>
      </c>
      <c r="BW924">
        <f>IF(テーブル1[[#This Row],[出発地施設経度.世界測地系.]]="NA",テーブル1[[#This Row],[Olon]],テーブル1[[#This Row],[出発地施設経度.世界測地系.]])</f>
        <v>139.59754761909801</v>
      </c>
      <c r="BX924">
        <f>IF(テーブル1[[#This Row],[到着地施設緯度.世界測地系.]]="NA",テーブル1[[#This Row],[Dlat]],テーブル1[[#This Row],[到着地施設緯度.世界測地系.]])</f>
        <v>35.4437774362437</v>
      </c>
      <c r="BY924">
        <f>IF(テーブル1[[#This Row],[到着地施設経度.世界測地系.]]="NA",テーブル1[[#This Row],[Dlon]],テーブル1[[#This Row],[到着地施設経度.世界測地系.]])</f>
        <v>139.63839763281501</v>
      </c>
      <c r="BZ924" t="s">
        <v>84</v>
      </c>
      <c r="CA924" t="s">
        <v>84</v>
      </c>
      <c r="CB924" t="s">
        <v>84</v>
      </c>
      <c r="CC924" t="s">
        <v>84</v>
      </c>
      <c r="CD924">
        <v>35.383105912168297</v>
      </c>
      <c r="CE924">
        <v>139.59754761909801</v>
      </c>
      <c r="CF924">
        <v>35.4437774362437</v>
      </c>
      <c r="CG924">
        <v>139.63839763281501</v>
      </c>
    </row>
    <row r="925" spans="1:85" x14ac:dyDescent="0.4">
      <c r="B925">
        <v>195602</v>
      </c>
      <c r="C925" t="s">
        <v>142</v>
      </c>
      <c r="D925">
        <v>100</v>
      </c>
      <c r="E925" t="s">
        <v>101</v>
      </c>
      <c r="F925" s="1">
        <v>39785.321111111109</v>
      </c>
      <c r="G925" s="1">
        <v>39785.345358796294</v>
      </c>
      <c r="H925">
        <v>2095</v>
      </c>
      <c r="I925" t="str">
        <f>テーブル1[[#This Row],[出発地緯度]]&amp;","&amp;テーブル1[[#This Row],[出発地経度]]</f>
        <v>35.383105917039,139.597826495937</v>
      </c>
      <c r="J925" t="str">
        <f>テーブル1[[#This Row],[到着地緯度]]&amp;","&amp;テーブル1[[#This Row],[到着地経度]]</f>
        <v>35.4436862322237,139.63760900251</v>
      </c>
      <c r="M925" t="s">
        <v>82</v>
      </c>
      <c r="N925" t="s">
        <v>87</v>
      </c>
      <c r="O925" t="s">
        <v>82</v>
      </c>
      <c r="AB925">
        <v>200</v>
      </c>
      <c r="AC925" s="1">
        <v>39785.33452546296</v>
      </c>
      <c r="AD925">
        <v>420</v>
      </c>
      <c r="AE925" s="1">
        <v>39785.341898148145</v>
      </c>
      <c r="AF925" t="s">
        <v>84</v>
      </c>
      <c r="AH925" t="s">
        <v>84</v>
      </c>
      <c r="AJ925" t="s">
        <v>84</v>
      </c>
      <c r="AL925" t="s">
        <v>84</v>
      </c>
      <c r="AN925" t="s">
        <v>84</v>
      </c>
      <c r="AP925" t="s">
        <v>84</v>
      </c>
      <c r="AR925" t="s">
        <v>84</v>
      </c>
      <c r="AT925" t="s">
        <v>84</v>
      </c>
      <c r="AV925" t="s">
        <v>84</v>
      </c>
      <c r="AX925" t="s">
        <v>84</v>
      </c>
      <c r="AZ925" t="s">
        <v>84</v>
      </c>
      <c r="BB925" t="s">
        <v>84</v>
      </c>
      <c r="BD925">
        <v>5685</v>
      </c>
      <c r="BE925" t="s">
        <v>84</v>
      </c>
      <c r="BF925" t="s">
        <v>84</v>
      </c>
      <c r="BH925" t="s">
        <v>84</v>
      </c>
      <c r="BI925" t="s">
        <v>84</v>
      </c>
      <c r="BJ925" t="s">
        <v>84</v>
      </c>
      <c r="BK925" t="s">
        <v>84</v>
      </c>
      <c r="BM925" t="s">
        <v>84</v>
      </c>
      <c r="BN925" t="s">
        <v>84</v>
      </c>
      <c r="BO925" t="s">
        <v>84</v>
      </c>
      <c r="BQ925">
        <v>0</v>
      </c>
      <c r="BR925">
        <v>1</v>
      </c>
      <c r="BS925">
        <v>1</v>
      </c>
      <c r="BT925">
        <v>1</v>
      </c>
      <c r="BU925">
        <v>420</v>
      </c>
      <c r="BV925">
        <f>IF(テーブル1[[#This Row],[出発地施設緯度.世界測地系.]]="NA",テーブル1[[#This Row],[Olat]],テーブル1[[#This Row],[出発地施設緯度.世界測地系.]])</f>
        <v>35.383105917039003</v>
      </c>
      <c r="BW925">
        <f>IF(テーブル1[[#This Row],[出発地施設経度.世界測地系.]]="NA",テーブル1[[#This Row],[Olon]],テーブル1[[#This Row],[出発地施設経度.世界測地系.]])</f>
        <v>139.597826495937</v>
      </c>
      <c r="BX925">
        <f>IF(テーブル1[[#This Row],[到着地施設緯度.世界測地系.]]="NA",テーブル1[[#This Row],[Dlat]],テーブル1[[#This Row],[到着地施設緯度.世界測地系.]])</f>
        <v>35.443686232223698</v>
      </c>
      <c r="BY925">
        <f>IF(テーブル1[[#This Row],[到着地施設経度.世界測地系.]]="NA",テーブル1[[#This Row],[Dlon]],テーブル1[[#This Row],[到着地施設経度.世界測地系.]])</f>
        <v>139.63760900251</v>
      </c>
      <c r="BZ925" t="s">
        <v>84</v>
      </c>
      <c r="CA925" t="s">
        <v>84</v>
      </c>
      <c r="CB925" t="s">
        <v>84</v>
      </c>
      <c r="CC925" t="s">
        <v>84</v>
      </c>
      <c r="CD925">
        <v>35.383105917039003</v>
      </c>
      <c r="CE925">
        <v>139.597826495937</v>
      </c>
      <c r="CF925">
        <v>35.443686232223698</v>
      </c>
      <c r="CG925">
        <v>139.63760900251</v>
      </c>
    </row>
    <row r="926" spans="1:85" x14ac:dyDescent="0.4">
      <c r="B926">
        <v>196179</v>
      </c>
      <c r="C926" t="s">
        <v>142</v>
      </c>
      <c r="D926">
        <v>100</v>
      </c>
      <c r="E926" t="s">
        <v>101</v>
      </c>
      <c r="F926" s="1">
        <v>39786.328449074077</v>
      </c>
      <c r="G926" s="1">
        <v>39786.351643518516</v>
      </c>
      <c r="H926">
        <v>2004</v>
      </c>
      <c r="I926" t="str">
        <f>テーブル1[[#This Row],[出発地緯度]]&amp;","&amp;テーブル1[[#This Row],[出発地経度]]</f>
        <v>35.3830361180407,139.597456429885</v>
      </c>
      <c r="J926" t="str">
        <f>テーブル1[[#This Row],[到着地緯度]]&amp;","&amp;テーブル1[[#This Row],[到着地経度]]</f>
        <v>35.4476076760532,139.635506196576</v>
      </c>
      <c r="M926" t="s">
        <v>82</v>
      </c>
      <c r="N926" t="s">
        <v>87</v>
      </c>
      <c r="O926" t="s">
        <v>82</v>
      </c>
      <c r="AB926">
        <v>200</v>
      </c>
      <c r="AC926" s="1">
        <v>39786.334351851852</v>
      </c>
      <c r="AD926">
        <v>420</v>
      </c>
      <c r="AE926" s="1">
        <v>39786.348657407405</v>
      </c>
      <c r="AF926" t="s">
        <v>84</v>
      </c>
      <c r="AH926" t="s">
        <v>84</v>
      </c>
      <c r="AJ926" t="s">
        <v>84</v>
      </c>
      <c r="AL926" t="s">
        <v>84</v>
      </c>
      <c r="AN926" t="s">
        <v>84</v>
      </c>
      <c r="AP926" t="s">
        <v>84</v>
      </c>
      <c r="AR926" t="s">
        <v>84</v>
      </c>
      <c r="AT926" t="s">
        <v>84</v>
      </c>
      <c r="AV926" t="s">
        <v>84</v>
      </c>
      <c r="AX926" t="s">
        <v>84</v>
      </c>
      <c r="AZ926" t="s">
        <v>84</v>
      </c>
      <c r="BB926" t="s">
        <v>84</v>
      </c>
      <c r="BD926">
        <v>5985</v>
      </c>
      <c r="BE926" t="s">
        <v>84</v>
      </c>
      <c r="BF926" t="s">
        <v>84</v>
      </c>
      <c r="BH926" t="s">
        <v>84</v>
      </c>
      <c r="BI926" t="s">
        <v>84</v>
      </c>
      <c r="BJ926" t="s">
        <v>84</v>
      </c>
      <c r="BK926" t="s">
        <v>84</v>
      </c>
      <c r="BM926" t="s">
        <v>84</v>
      </c>
      <c r="BN926" t="s">
        <v>84</v>
      </c>
      <c r="BO926" t="s">
        <v>84</v>
      </c>
      <c r="BQ926">
        <v>0</v>
      </c>
      <c r="BR926">
        <v>1</v>
      </c>
      <c r="BS926">
        <v>1</v>
      </c>
      <c r="BT926">
        <v>1</v>
      </c>
      <c r="BU926">
        <v>420</v>
      </c>
      <c r="BV926">
        <f>IF(テーブル1[[#This Row],[出発地施設緯度.世界測地系.]]="NA",テーブル1[[#This Row],[Olat]],テーブル1[[#This Row],[出発地施設緯度.世界測地系.]])</f>
        <v>35.3830361180407</v>
      </c>
      <c r="BW926">
        <f>IF(テーブル1[[#This Row],[出発地施設経度.世界測地系.]]="NA",テーブル1[[#This Row],[Olon]],テーブル1[[#This Row],[出発地施設経度.世界測地系.]])</f>
        <v>139.597456429885</v>
      </c>
      <c r="BX926">
        <f>IF(テーブル1[[#This Row],[到着地施設緯度.世界測地系.]]="NA",テーブル1[[#This Row],[Dlat]],テーブル1[[#This Row],[到着地施設緯度.世界測地系.]])</f>
        <v>35.447607676053202</v>
      </c>
      <c r="BY926">
        <f>IF(テーブル1[[#This Row],[到着地施設経度.世界測地系.]]="NA",テーブル1[[#This Row],[Dlon]],テーブル1[[#This Row],[到着地施設経度.世界測地系.]])</f>
        <v>139.63550619657599</v>
      </c>
      <c r="BZ926" t="s">
        <v>84</v>
      </c>
      <c r="CA926" t="s">
        <v>84</v>
      </c>
      <c r="CB926" t="s">
        <v>84</v>
      </c>
      <c r="CC926" t="s">
        <v>84</v>
      </c>
      <c r="CD926">
        <v>35.3830361180407</v>
      </c>
      <c r="CE926">
        <v>139.597456429885</v>
      </c>
      <c r="CF926">
        <v>35.447607676053202</v>
      </c>
      <c r="CG926">
        <v>139.63550619657599</v>
      </c>
    </row>
    <row r="927" spans="1:85" x14ac:dyDescent="0.4">
      <c r="B927">
        <v>196670</v>
      </c>
      <c r="C927" t="s">
        <v>142</v>
      </c>
      <c r="D927">
        <v>100</v>
      </c>
      <c r="E927" t="s">
        <v>101</v>
      </c>
      <c r="F927" s="1">
        <v>39787.329456018517</v>
      </c>
      <c r="G927" s="1">
        <v>39787.350289351853</v>
      </c>
      <c r="H927">
        <v>1800</v>
      </c>
      <c r="I927" t="str">
        <f>テーブル1[[#This Row],[出発地緯度]]&amp;","&amp;テーブル1[[#This Row],[出発地経度]]</f>
        <v>35.3827089445071,139.596968185498</v>
      </c>
      <c r="J927" t="str">
        <f>テーブル1[[#This Row],[到着地緯度]]&amp;","&amp;テーブル1[[#This Row],[到着地経度]]</f>
        <v>35.443487862812,139.638145467091</v>
      </c>
      <c r="M927" t="s">
        <v>82</v>
      </c>
      <c r="N927" t="s">
        <v>87</v>
      </c>
      <c r="O927" t="s">
        <v>82</v>
      </c>
      <c r="AB927">
        <v>200</v>
      </c>
      <c r="AC927" s="1">
        <v>39787.334097222221</v>
      </c>
      <c r="AD927">
        <v>420</v>
      </c>
      <c r="AE927" s="1">
        <v>39787.346284722225</v>
      </c>
      <c r="AF927" t="s">
        <v>84</v>
      </c>
      <c r="AH927" t="s">
        <v>84</v>
      </c>
      <c r="AJ927" t="s">
        <v>84</v>
      </c>
      <c r="AL927" t="s">
        <v>84</v>
      </c>
      <c r="AN927" t="s">
        <v>84</v>
      </c>
      <c r="AP927" t="s">
        <v>84</v>
      </c>
      <c r="AR927" t="s">
        <v>84</v>
      </c>
      <c r="AT927" t="s">
        <v>84</v>
      </c>
      <c r="AV927" t="s">
        <v>84</v>
      </c>
      <c r="AX927" t="s">
        <v>84</v>
      </c>
      <c r="AZ927" t="s">
        <v>84</v>
      </c>
      <c r="BB927" t="s">
        <v>84</v>
      </c>
      <c r="BD927">
        <v>6254</v>
      </c>
      <c r="BE927" t="s">
        <v>84</v>
      </c>
      <c r="BF927" t="s">
        <v>84</v>
      </c>
      <c r="BH927" t="s">
        <v>84</v>
      </c>
      <c r="BI927" t="s">
        <v>84</v>
      </c>
      <c r="BJ927" t="s">
        <v>84</v>
      </c>
      <c r="BK927" t="s">
        <v>84</v>
      </c>
      <c r="BM927" t="s">
        <v>84</v>
      </c>
      <c r="BN927" t="s">
        <v>84</v>
      </c>
      <c r="BO927" t="s">
        <v>84</v>
      </c>
      <c r="BQ927">
        <v>0</v>
      </c>
      <c r="BR927">
        <v>1</v>
      </c>
      <c r="BS927">
        <v>1</v>
      </c>
      <c r="BT927">
        <v>1</v>
      </c>
      <c r="BU927">
        <v>420</v>
      </c>
      <c r="BV927">
        <f>IF(テーブル1[[#This Row],[出発地施設緯度.世界測地系.]]="NA",テーブル1[[#This Row],[Olat]],テーブル1[[#This Row],[出発地施設緯度.世界測地系.]])</f>
        <v>35.382708944507101</v>
      </c>
      <c r="BW927">
        <f>IF(テーブル1[[#This Row],[出発地施設経度.世界測地系.]]="NA",テーブル1[[#This Row],[Olon]],テーブル1[[#This Row],[出発地施設経度.世界測地系.]])</f>
        <v>139.59696818549801</v>
      </c>
      <c r="BX927">
        <f>IF(テーブル1[[#This Row],[到着地施設緯度.世界測地系.]]="NA",テーブル1[[#This Row],[Dlat]],テーブル1[[#This Row],[到着地施設緯度.世界測地系.]])</f>
        <v>35.443487862811999</v>
      </c>
      <c r="BY927">
        <f>IF(テーブル1[[#This Row],[到着地施設経度.世界測地系.]]="NA",テーブル1[[#This Row],[Dlon]],テーブル1[[#This Row],[到着地施設経度.世界測地系.]])</f>
        <v>139.63814546709099</v>
      </c>
      <c r="BZ927" t="s">
        <v>84</v>
      </c>
      <c r="CA927" t="s">
        <v>84</v>
      </c>
      <c r="CB927" t="s">
        <v>84</v>
      </c>
      <c r="CC927" t="s">
        <v>84</v>
      </c>
      <c r="CD927">
        <v>35.382708944507101</v>
      </c>
      <c r="CE927">
        <v>139.59696818549801</v>
      </c>
      <c r="CF927">
        <v>35.443487862811999</v>
      </c>
      <c r="CG927">
        <v>139.63814546709099</v>
      </c>
    </row>
    <row r="928" spans="1:85" x14ac:dyDescent="0.4">
      <c r="B928">
        <v>198392</v>
      </c>
      <c r="C928" t="s">
        <v>142</v>
      </c>
      <c r="D928">
        <v>100</v>
      </c>
      <c r="E928" t="s">
        <v>101</v>
      </c>
      <c r="F928" s="1">
        <v>39790.326678240737</v>
      </c>
      <c r="G928" s="1">
        <v>39790.350636574076</v>
      </c>
      <c r="H928">
        <v>2070</v>
      </c>
      <c r="I928" t="str">
        <f>テーブル1[[#This Row],[出発地緯度]]&amp;","&amp;テーブル1[[#This Row],[出発地経度]]</f>
        <v>35.3831971068171,139.597799693964</v>
      </c>
      <c r="J928" t="str">
        <f>テーブル1[[#This Row],[到着地緯度]]&amp;","&amp;テーブル1[[#This Row],[到着地経度]]</f>
        <v>35.4434985408681,139.636954565503</v>
      </c>
      <c r="M928" t="s">
        <v>82</v>
      </c>
      <c r="N928" t="s">
        <v>87</v>
      </c>
      <c r="O928" t="s">
        <v>82</v>
      </c>
      <c r="AB928">
        <v>200</v>
      </c>
      <c r="AC928" s="1">
        <v>39790.334351851852</v>
      </c>
      <c r="AD928">
        <v>420</v>
      </c>
      <c r="AE928" s="1">
        <v>39790.345578703702</v>
      </c>
      <c r="AF928" t="s">
        <v>84</v>
      </c>
      <c r="AH928" t="s">
        <v>84</v>
      </c>
      <c r="AJ928" t="s">
        <v>84</v>
      </c>
      <c r="AL928" t="s">
        <v>84</v>
      </c>
      <c r="AN928" t="s">
        <v>84</v>
      </c>
      <c r="AP928" t="s">
        <v>84</v>
      </c>
      <c r="AR928" t="s">
        <v>84</v>
      </c>
      <c r="AT928" t="s">
        <v>84</v>
      </c>
      <c r="AV928" t="s">
        <v>84</v>
      </c>
      <c r="AX928" t="s">
        <v>84</v>
      </c>
      <c r="AZ928" t="s">
        <v>84</v>
      </c>
      <c r="BB928" t="s">
        <v>84</v>
      </c>
      <c r="BD928">
        <v>7244</v>
      </c>
      <c r="BE928" t="s">
        <v>84</v>
      </c>
      <c r="BF928" t="s">
        <v>84</v>
      </c>
      <c r="BH928" t="s">
        <v>84</v>
      </c>
      <c r="BI928" t="s">
        <v>84</v>
      </c>
      <c r="BJ928" t="s">
        <v>84</v>
      </c>
      <c r="BK928" t="s">
        <v>84</v>
      </c>
      <c r="BM928" t="s">
        <v>84</v>
      </c>
      <c r="BN928" t="s">
        <v>84</v>
      </c>
      <c r="BO928" t="s">
        <v>84</v>
      </c>
      <c r="BQ928">
        <v>0</v>
      </c>
      <c r="BR928">
        <v>1</v>
      </c>
      <c r="BS928">
        <v>1</v>
      </c>
      <c r="BT928">
        <v>1</v>
      </c>
      <c r="BU928">
        <v>420</v>
      </c>
      <c r="BV928">
        <f>IF(テーブル1[[#This Row],[出発地施設緯度.世界測地系.]]="NA",テーブル1[[#This Row],[Olat]],テーブル1[[#This Row],[出発地施設緯度.世界測地系.]])</f>
        <v>35.3831971068171</v>
      </c>
      <c r="BW928">
        <f>IF(テーブル1[[#This Row],[出発地施設経度.世界測地系.]]="NA",テーブル1[[#This Row],[Olon]],テーブル1[[#This Row],[出発地施設経度.世界測地系.]])</f>
        <v>139.59779969396399</v>
      </c>
      <c r="BX928">
        <f>IF(テーブル1[[#This Row],[到着地施設緯度.世界測地系.]]="NA",テーブル1[[#This Row],[Dlat]],テーブル1[[#This Row],[到着地施設緯度.世界測地系.]])</f>
        <v>35.443498540868099</v>
      </c>
      <c r="BY928">
        <f>IF(テーブル1[[#This Row],[到着地施設経度.世界測地系.]]="NA",テーブル1[[#This Row],[Dlon]],テーブル1[[#This Row],[到着地施設経度.世界測地系.]])</f>
        <v>139.636954565503</v>
      </c>
      <c r="BZ928" t="s">
        <v>84</v>
      </c>
      <c r="CA928" t="s">
        <v>84</v>
      </c>
      <c r="CB928" t="s">
        <v>84</v>
      </c>
      <c r="CC928" t="s">
        <v>84</v>
      </c>
      <c r="CD928">
        <v>35.3831971068171</v>
      </c>
      <c r="CE928">
        <v>139.59779969396399</v>
      </c>
      <c r="CF928">
        <v>35.443498540868099</v>
      </c>
      <c r="CG928">
        <v>139.636954565503</v>
      </c>
    </row>
    <row r="929" spans="1:85" x14ac:dyDescent="0.4">
      <c r="B929">
        <v>198880</v>
      </c>
      <c r="C929" t="s">
        <v>142</v>
      </c>
      <c r="D929">
        <v>100</v>
      </c>
      <c r="E929" t="s">
        <v>101</v>
      </c>
      <c r="F929" s="1">
        <v>39791.327581018515</v>
      </c>
      <c r="G929" s="1">
        <v>39791.349398148152</v>
      </c>
      <c r="H929">
        <v>1885</v>
      </c>
      <c r="I929" t="str">
        <f>テーブル1[[#This Row],[出発地緯度]]&amp;","&amp;テーブル1[[#This Row],[出発地経度]]</f>
        <v>35.3832185019053,139.597649505452</v>
      </c>
      <c r="J929" t="str">
        <f>テーブル1[[#This Row],[到着地緯度]]&amp;","&amp;テーブル1[[#This Row],[到着地経度]]</f>
        <v>35.4430586119111,139.638327871708</v>
      </c>
      <c r="M929" t="s">
        <v>82</v>
      </c>
      <c r="N929" t="s">
        <v>87</v>
      </c>
      <c r="O929" t="s">
        <v>82</v>
      </c>
      <c r="AB929">
        <v>200</v>
      </c>
      <c r="AC929" s="1">
        <v>39791.334085648145</v>
      </c>
      <c r="AD929">
        <v>420</v>
      </c>
      <c r="AE929" s="1">
        <v>39791.345266203702</v>
      </c>
      <c r="AF929" t="s">
        <v>84</v>
      </c>
      <c r="AH929" t="s">
        <v>84</v>
      </c>
      <c r="AJ929" t="s">
        <v>84</v>
      </c>
      <c r="AL929" t="s">
        <v>84</v>
      </c>
      <c r="AN929" t="s">
        <v>84</v>
      </c>
      <c r="AP929" t="s">
        <v>84</v>
      </c>
      <c r="AR929" t="s">
        <v>84</v>
      </c>
      <c r="AT929" t="s">
        <v>84</v>
      </c>
      <c r="AV929" t="s">
        <v>84</v>
      </c>
      <c r="AX929" t="s">
        <v>84</v>
      </c>
      <c r="AZ929" t="s">
        <v>84</v>
      </c>
      <c r="BB929" t="s">
        <v>84</v>
      </c>
      <c r="BD929">
        <v>7492</v>
      </c>
      <c r="BE929" t="s">
        <v>84</v>
      </c>
      <c r="BF929" t="s">
        <v>84</v>
      </c>
      <c r="BH929" t="s">
        <v>84</v>
      </c>
      <c r="BI929" t="s">
        <v>84</v>
      </c>
      <c r="BJ929" t="s">
        <v>84</v>
      </c>
      <c r="BK929" t="s">
        <v>84</v>
      </c>
      <c r="BM929" t="s">
        <v>84</v>
      </c>
      <c r="BN929" t="s">
        <v>84</v>
      </c>
      <c r="BO929" t="s">
        <v>84</v>
      </c>
      <c r="BQ929">
        <v>0</v>
      </c>
      <c r="BR929">
        <v>1</v>
      </c>
      <c r="BS929">
        <v>1</v>
      </c>
      <c r="BT929">
        <v>1</v>
      </c>
      <c r="BU929">
        <v>420</v>
      </c>
      <c r="BV929">
        <f>IF(テーブル1[[#This Row],[出発地施設緯度.世界測地系.]]="NA",テーブル1[[#This Row],[Olat]],テーブル1[[#This Row],[出発地施設緯度.世界測地系.]])</f>
        <v>35.383218501905297</v>
      </c>
      <c r="BW929">
        <f>IF(テーブル1[[#This Row],[出発地施設経度.世界測地系.]]="NA",テーブル1[[#This Row],[Olon]],テーブル1[[#This Row],[出発地施設経度.世界測地系.]])</f>
        <v>139.59764950545201</v>
      </c>
      <c r="BX929">
        <f>IF(テーブル1[[#This Row],[到着地施設緯度.世界測地系.]]="NA",テーブル1[[#This Row],[Dlat]],テーブル1[[#This Row],[到着地施設緯度.世界測地系.]])</f>
        <v>35.443058611911098</v>
      </c>
      <c r="BY929">
        <f>IF(テーブル1[[#This Row],[到着地施設経度.世界測地系.]]="NA",テーブル1[[#This Row],[Dlon]],テーブル1[[#This Row],[到着地施設経度.世界測地系.]])</f>
        <v>139.63832787170799</v>
      </c>
      <c r="BZ929" t="s">
        <v>84</v>
      </c>
      <c r="CA929" t="s">
        <v>84</v>
      </c>
      <c r="CB929" t="s">
        <v>84</v>
      </c>
      <c r="CC929" t="s">
        <v>84</v>
      </c>
      <c r="CD929">
        <v>35.383218501905297</v>
      </c>
      <c r="CE929">
        <v>139.59764950545201</v>
      </c>
      <c r="CF929">
        <v>35.443058611911098</v>
      </c>
      <c r="CG929">
        <v>139.63832787170799</v>
      </c>
    </row>
    <row r="930" spans="1:85" x14ac:dyDescent="0.4">
      <c r="B930">
        <v>209717</v>
      </c>
      <c r="C930" t="s">
        <v>142</v>
      </c>
      <c r="D930">
        <v>100</v>
      </c>
      <c r="E930" t="s">
        <v>101</v>
      </c>
      <c r="F930" s="1">
        <v>39792.327847222223</v>
      </c>
      <c r="G930" s="1">
        <v>39792.351365740738</v>
      </c>
      <c r="H930">
        <v>2032</v>
      </c>
      <c r="I930" t="str">
        <f>テーブル1[[#This Row],[出発地緯度]]&amp;","&amp;テーブル1[[#This Row],[出発地経度]]</f>
        <v>35.3831059146028,139.597687007522</v>
      </c>
      <c r="J930" t="str">
        <f>テーブル1[[#This Row],[到着地緯度]]&amp;","&amp;テーブル1[[#This Row],[到着地経度]]</f>
        <v>35.4442548935124,139.638874971187</v>
      </c>
      <c r="M930" t="s">
        <v>82</v>
      </c>
      <c r="N930" t="s">
        <v>87</v>
      </c>
      <c r="O930" t="s">
        <v>82</v>
      </c>
      <c r="AB930">
        <v>200</v>
      </c>
      <c r="AC930" s="1">
        <v>39792.334178240744</v>
      </c>
      <c r="AD930">
        <v>420</v>
      </c>
      <c r="AE930" s="1">
        <v>39792.346041666664</v>
      </c>
      <c r="AF930" t="s">
        <v>84</v>
      </c>
      <c r="AH930" t="s">
        <v>84</v>
      </c>
      <c r="AJ930" t="s">
        <v>84</v>
      </c>
      <c r="AL930" t="s">
        <v>84</v>
      </c>
      <c r="AN930" t="s">
        <v>84</v>
      </c>
      <c r="AP930" t="s">
        <v>84</v>
      </c>
      <c r="AR930" t="s">
        <v>84</v>
      </c>
      <c r="AT930" t="s">
        <v>84</v>
      </c>
      <c r="AV930" t="s">
        <v>84</v>
      </c>
      <c r="AX930" t="s">
        <v>84</v>
      </c>
      <c r="AZ930" t="s">
        <v>84</v>
      </c>
      <c r="BB930" t="s">
        <v>84</v>
      </c>
      <c r="BD930">
        <v>7758</v>
      </c>
      <c r="BE930" t="s">
        <v>84</v>
      </c>
      <c r="BF930" t="s">
        <v>84</v>
      </c>
      <c r="BH930" t="s">
        <v>84</v>
      </c>
      <c r="BI930" t="s">
        <v>84</v>
      </c>
      <c r="BJ930" t="s">
        <v>84</v>
      </c>
      <c r="BK930" t="s">
        <v>84</v>
      </c>
      <c r="BM930" t="s">
        <v>84</v>
      </c>
      <c r="BN930" t="s">
        <v>84</v>
      </c>
      <c r="BO930" t="s">
        <v>84</v>
      </c>
      <c r="BQ930">
        <v>0</v>
      </c>
      <c r="BR930">
        <v>1</v>
      </c>
      <c r="BS930">
        <v>1</v>
      </c>
      <c r="BT930">
        <v>1</v>
      </c>
      <c r="BU930">
        <v>420</v>
      </c>
      <c r="BV930">
        <f>IF(テーブル1[[#This Row],[出発地施設緯度.世界測地系.]]="NA",テーブル1[[#This Row],[Olat]],テーブル1[[#This Row],[出発地施設緯度.世界測地系.]])</f>
        <v>35.383105914602801</v>
      </c>
      <c r="BW930">
        <f>IF(テーブル1[[#This Row],[出発地施設経度.世界測地系.]]="NA",テーブル1[[#This Row],[Olon]],テーブル1[[#This Row],[出発地施設経度.世界測地系.]])</f>
        <v>139.59768700752201</v>
      </c>
      <c r="BX930">
        <f>IF(テーブル1[[#This Row],[到着地施設緯度.世界測地系.]]="NA",テーブル1[[#This Row],[Dlat]],テーブル1[[#This Row],[到着地施設緯度.世界測地系.]])</f>
        <v>35.444254893512401</v>
      </c>
      <c r="BY930">
        <f>IF(テーブル1[[#This Row],[到着地施設経度.世界測地系.]]="NA",テーブル1[[#This Row],[Dlon]],テーブル1[[#This Row],[到着地施設経度.世界測地系.]])</f>
        <v>139.63887497118699</v>
      </c>
      <c r="BZ930" t="s">
        <v>84</v>
      </c>
      <c r="CA930" t="s">
        <v>84</v>
      </c>
      <c r="CB930" t="s">
        <v>84</v>
      </c>
      <c r="CC930" t="s">
        <v>84</v>
      </c>
      <c r="CD930">
        <v>35.383105914602801</v>
      </c>
      <c r="CE930">
        <v>139.59768700752201</v>
      </c>
      <c r="CF930">
        <v>35.444254893512401</v>
      </c>
      <c r="CG930">
        <v>139.63887497118699</v>
      </c>
    </row>
    <row r="931" spans="1:85" x14ac:dyDescent="0.4">
      <c r="B931">
        <v>210289</v>
      </c>
      <c r="C931" t="s">
        <v>142</v>
      </c>
      <c r="D931">
        <v>100</v>
      </c>
      <c r="E931" t="s">
        <v>101</v>
      </c>
      <c r="F931" s="1">
        <v>39793.328726851854</v>
      </c>
      <c r="G931" s="1">
        <v>39793.351238425923</v>
      </c>
      <c r="H931">
        <v>1945</v>
      </c>
      <c r="I931" t="str">
        <f>テーブル1[[#This Row],[出発地緯度]]&amp;","&amp;テーブル1[[#This Row],[出発地経度]]</f>
        <v>35.3828055437337,139.597515435602</v>
      </c>
      <c r="J931" t="str">
        <f>テーブル1[[#This Row],[到着地緯度]]&amp;","&amp;テーブル1[[#This Row],[到着地経度]]</f>
        <v>35.4395664091468,139.639685119794</v>
      </c>
      <c r="M931" t="s">
        <v>82</v>
      </c>
      <c r="N931" t="s">
        <v>87</v>
      </c>
      <c r="O931" t="s">
        <v>82</v>
      </c>
      <c r="AB931">
        <v>200</v>
      </c>
      <c r="AC931" s="1">
        <v>39793.335127314815</v>
      </c>
      <c r="AD931">
        <v>420</v>
      </c>
      <c r="AE931" s="1">
        <v>39793.34747685185</v>
      </c>
      <c r="AF931" t="s">
        <v>84</v>
      </c>
      <c r="AH931" t="s">
        <v>84</v>
      </c>
      <c r="AJ931" t="s">
        <v>84</v>
      </c>
      <c r="AL931" t="s">
        <v>84</v>
      </c>
      <c r="AN931" t="s">
        <v>84</v>
      </c>
      <c r="AP931" t="s">
        <v>84</v>
      </c>
      <c r="AR931" t="s">
        <v>84</v>
      </c>
      <c r="AT931" t="s">
        <v>84</v>
      </c>
      <c r="AV931" t="s">
        <v>84</v>
      </c>
      <c r="AX931" t="s">
        <v>84</v>
      </c>
      <c r="AZ931" t="s">
        <v>84</v>
      </c>
      <c r="BB931" t="s">
        <v>84</v>
      </c>
      <c r="BD931">
        <v>8069</v>
      </c>
      <c r="BE931" t="s">
        <v>84</v>
      </c>
      <c r="BF931" t="s">
        <v>84</v>
      </c>
      <c r="BH931" t="s">
        <v>84</v>
      </c>
      <c r="BI931" t="s">
        <v>84</v>
      </c>
      <c r="BJ931" t="s">
        <v>84</v>
      </c>
      <c r="BK931" t="s">
        <v>84</v>
      </c>
      <c r="BM931" t="s">
        <v>84</v>
      </c>
      <c r="BN931" t="s">
        <v>84</v>
      </c>
      <c r="BO931" t="s">
        <v>84</v>
      </c>
      <c r="BQ931">
        <v>0</v>
      </c>
      <c r="BR931">
        <v>1</v>
      </c>
      <c r="BS931">
        <v>1</v>
      </c>
      <c r="BT931">
        <v>1</v>
      </c>
      <c r="BU931">
        <v>420</v>
      </c>
      <c r="BV931">
        <f>IF(テーブル1[[#This Row],[出発地施設緯度.世界測地系.]]="NA",テーブル1[[#This Row],[Olat]],テーブル1[[#This Row],[出発地施設緯度.世界測地系.]])</f>
        <v>35.382805543733703</v>
      </c>
      <c r="BW931">
        <f>IF(テーブル1[[#This Row],[出発地施設経度.世界測地系.]]="NA",テーブル1[[#This Row],[Olon]],テーブル1[[#This Row],[出発地施設経度.世界測地系.]])</f>
        <v>139.59751543560199</v>
      </c>
      <c r="BX931">
        <f>IF(テーブル1[[#This Row],[到着地施設緯度.世界測地系.]]="NA",テーブル1[[#This Row],[Dlat]],テーブル1[[#This Row],[到着地施設緯度.世界測地系.]])</f>
        <v>35.439566409146799</v>
      </c>
      <c r="BY931">
        <f>IF(テーブル1[[#This Row],[到着地施設経度.世界測地系.]]="NA",テーブル1[[#This Row],[Dlon]],テーブル1[[#This Row],[到着地施設経度.世界測地系.]])</f>
        <v>139.639685119794</v>
      </c>
      <c r="BZ931" t="s">
        <v>84</v>
      </c>
      <c r="CA931" t="s">
        <v>84</v>
      </c>
      <c r="CB931" t="s">
        <v>84</v>
      </c>
      <c r="CC931" t="s">
        <v>84</v>
      </c>
      <c r="CD931">
        <v>35.382805543733703</v>
      </c>
      <c r="CE931">
        <v>139.59751543560199</v>
      </c>
      <c r="CF931">
        <v>35.439566409146799</v>
      </c>
      <c r="CG931">
        <v>139.639685119794</v>
      </c>
    </row>
    <row r="932" spans="1:85" x14ac:dyDescent="0.4">
      <c r="B932">
        <v>210824</v>
      </c>
      <c r="C932" t="s">
        <v>142</v>
      </c>
      <c r="D932">
        <v>100</v>
      </c>
      <c r="E932" t="s">
        <v>101</v>
      </c>
      <c r="F932" s="1">
        <v>39794.328935185185</v>
      </c>
      <c r="G932" s="1">
        <v>39794.356770833336</v>
      </c>
      <c r="H932">
        <v>2405</v>
      </c>
      <c r="I932" t="str">
        <f>テーブル1[[#This Row],[出発地緯度]]&amp;","&amp;テーブル1[[#This Row],[出発地経度]]</f>
        <v>35.3829879254433,139.597585121416</v>
      </c>
      <c r="J932" t="str">
        <f>テーブル1[[#This Row],[到着地緯度]]&amp;","&amp;テーブル1[[#This Row],[到着地経度]]</f>
        <v>35.4433054875659,139.638445850542</v>
      </c>
      <c r="M932" t="s">
        <v>82</v>
      </c>
      <c r="N932" t="s">
        <v>87</v>
      </c>
      <c r="O932" t="s">
        <v>82</v>
      </c>
      <c r="AB932">
        <v>200</v>
      </c>
      <c r="AC932" s="1">
        <v>39794.334201388891</v>
      </c>
      <c r="AD932">
        <v>420</v>
      </c>
      <c r="AE932" s="1">
        <v>39794.345937500002</v>
      </c>
      <c r="AF932" t="s">
        <v>84</v>
      </c>
      <c r="AH932" t="s">
        <v>84</v>
      </c>
      <c r="AJ932" t="s">
        <v>84</v>
      </c>
      <c r="AL932" t="s">
        <v>84</v>
      </c>
      <c r="AN932" t="s">
        <v>84</v>
      </c>
      <c r="AP932" t="s">
        <v>84</v>
      </c>
      <c r="AR932" t="s">
        <v>84</v>
      </c>
      <c r="AT932" t="s">
        <v>84</v>
      </c>
      <c r="AV932" t="s">
        <v>84</v>
      </c>
      <c r="AX932" t="s">
        <v>84</v>
      </c>
      <c r="AZ932" t="s">
        <v>84</v>
      </c>
      <c r="BB932" t="s">
        <v>84</v>
      </c>
      <c r="BD932">
        <v>8347</v>
      </c>
      <c r="BE932" t="s">
        <v>84</v>
      </c>
      <c r="BF932" t="s">
        <v>84</v>
      </c>
      <c r="BH932" t="s">
        <v>84</v>
      </c>
      <c r="BI932" t="s">
        <v>84</v>
      </c>
      <c r="BJ932" t="s">
        <v>84</v>
      </c>
      <c r="BK932" t="s">
        <v>84</v>
      </c>
      <c r="BM932" t="s">
        <v>84</v>
      </c>
      <c r="BN932" t="s">
        <v>84</v>
      </c>
      <c r="BO932" t="s">
        <v>84</v>
      </c>
      <c r="BQ932">
        <v>0</v>
      </c>
      <c r="BR932">
        <v>1</v>
      </c>
      <c r="BS932">
        <v>1</v>
      </c>
      <c r="BT932">
        <v>1</v>
      </c>
      <c r="BU932">
        <v>420</v>
      </c>
      <c r="BV932">
        <f>IF(テーブル1[[#This Row],[出発地施設緯度.世界測地系.]]="NA",テーブル1[[#This Row],[Olat]],テーブル1[[#This Row],[出発地施設緯度.世界測地系.]])</f>
        <v>35.382987925443302</v>
      </c>
      <c r="BW932">
        <f>IF(テーブル1[[#This Row],[出発地施設経度.世界測地系.]]="NA",テーブル1[[#This Row],[Olon]],テーブル1[[#This Row],[出発地施設経度.世界測地系.]])</f>
        <v>139.59758512141599</v>
      </c>
      <c r="BX932">
        <f>IF(テーブル1[[#This Row],[到着地施設緯度.世界測地系.]]="NA",テーブル1[[#This Row],[Dlat]],テーブル1[[#This Row],[到着地施設緯度.世界測地系.]])</f>
        <v>35.443305487565901</v>
      </c>
      <c r="BY932">
        <f>IF(テーブル1[[#This Row],[到着地施設経度.世界測地系.]]="NA",テーブル1[[#This Row],[Dlon]],テーブル1[[#This Row],[到着地施設経度.世界測地系.]])</f>
        <v>139.63844585054201</v>
      </c>
      <c r="BZ932" t="s">
        <v>84</v>
      </c>
      <c r="CA932" t="s">
        <v>84</v>
      </c>
      <c r="CB932" t="s">
        <v>84</v>
      </c>
      <c r="CC932" t="s">
        <v>84</v>
      </c>
      <c r="CD932">
        <v>35.382987925443302</v>
      </c>
      <c r="CE932">
        <v>139.59758512141599</v>
      </c>
      <c r="CF932">
        <v>35.443305487565901</v>
      </c>
      <c r="CG932">
        <v>139.63844585054201</v>
      </c>
    </row>
    <row r="933" spans="1:85" x14ac:dyDescent="0.4">
      <c r="B933">
        <v>212409</v>
      </c>
      <c r="C933" t="s">
        <v>142</v>
      </c>
      <c r="D933">
        <v>100</v>
      </c>
      <c r="E933" t="s">
        <v>101</v>
      </c>
      <c r="F933" s="1">
        <v>39797.329525462963</v>
      </c>
      <c r="G933" s="1">
        <v>39797.350868055553</v>
      </c>
      <c r="H933">
        <v>1844</v>
      </c>
      <c r="I933" t="str">
        <f>テーブル1[[#This Row],[出発地緯度]]&amp;","&amp;テーブル1[[#This Row],[出発地経度]]</f>
        <v>35.3830576152715,139.597429531129</v>
      </c>
      <c r="J933" t="str">
        <f>テーブル1[[#This Row],[到着地緯度]]&amp;","&amp;テーブル1[[#This Row],[到着地経度]]</f>
        <v>35.4431980959595,139.638268770194</v>
      </c>
      <c r="M933" t="s">
        <v>82</v>
      </c>
      <c r="N933" t="s">
        <v>87</v>
      </c>
      <c r="O933" t="s">
        <v>82</v>
      </c>
      <c r="AB933">
        <v>200</v>
      </c>
      <c r="AC933" s="1">
        <v>39797.334293981483</v>
      </c>
      <c r="AD933">
        <v>420</v>
      </c>
      <c r="AE933" s="1">
        <v>39797.345509259256</v>
      </c>
      <c r="AF933" t="s">
        <v>84</v>
      </c>
      <c r="AH933" t="s">
        <v>84</v>
      </c>
      <c r="AJ933" t="s">
        <v>84</v>
      </c>
      <c r="AL933" t="s">
        <v>84</v>
      </c>
      <c r="AN933" t="s">
        <v>84</v>
      </c>
      <c r="AP933" t="s">
        <v>84</v>
      </c>
      <c r="AR933" t="s">
        <v>84</v>
      </c>
      <c r="AT933" t="s">
        <v>84</v>
      </c>
      <c r="AV933" t="s">
        <v>84</v>
      </c>
      <c r="AX933" t="s">
        <v>84</v>
      </c>
      <c r="AZ933" t="s">
        <v>84</v>
      </c>
      <c r="BB933" t="s">
        <v>84</v>
      </c>
      <c r="BD933">
        <v>9162</v>
      </c>
      <c r="BE933" t="s">
        <v>84</v>
      </c>
      <c r="BF933" t="s">
        <v>84</v>
      </c>
      <c r="BH933" t="s">
        <v>84</v>
      </c>
      <c r="BI933" t="s">
        <v>84</v>
      </c>
      <c r="BJ933" t="s">
        <v>84</v>
      </c>
      <c r="BK933" t="s">
        <v>84</v>
      </c>
      <c r="BM933" t="s">
        <v>84</v>
      </c>
      <c r="BN933" t="s">
        <v>84</v>
      </c>
      <c r="BO933" t="s">
        <v>84</v>
      </c>
      <c r="BQ933">
        <v>0</v>
      </c>
      <c r="BR933">
        <v>1</v>
      </c>
      <c r="BS933">
        <v>1</v>
      </c>
      <c r="BT933">
        <v>1</v>
      </c>
      <c r="BU933">
        <v>420</v>
      </c>
      <c r="BV933">
        <f>IF(テーブル1[[#This Row],[出発地施設緯度.世界測地系.]]="NA",テーブル1[[#This Row],[Olat]],テーブル1[[#This Row],[出発地施設緯度.世界測地系.]])</f>
        <v>35.383057615271497</v>
      </c>
      <c r="BW933">
        <f>IF(テーブル1[[#This Row],[出発地施設経度.世界測地系.]]="NA",テーブル1[[#This Row],[Olon]],テーブル1[[#This Row],[出発地施設経度.世界測地系.]])</f>
        <v>139.59742953112899</v>
      </c>
      <c r="BX933">
        <f>IF(テーブル1[[#This Row],[到着地施設緯度.世界測地系.]]="NA",テーブル1[[#This Row],[Dlat]],テーブル1[[#This Row],[到着地施設緯度.世界測地系.]])</f>
        <v>35.443198095959502</v>
      </c>
      <c r="BY933">
        <f>IF(テーブル1[[#This Row],[到着地施設経度.世界測地系.]]="NA",テーブル1[[#This Row],[Dlon]],テーブル1[[#This Row],[到着地施設経度.世界測地系.]])</f>
        <v>139.638268770194</v>
      </c>
      <c r="BZ933" t="s">
        <v>84</v>
      </c>
      <c r="CA933" t="s">
        <v>84</v>
      </c>
      <c r="CB933" t="s">
        <v>84</v>
      </c>
      <c r="CC933" t="s">
        <v>84</v>
      </c>
      <c r="CD933">
        <v>35.383057615271497</v>
      </c>
      <c r="CE933">
        <v>139.59742953112899</v>
      </c>
      <c r="CF933">
        <v>35.443198095959502</v>
      </c>
      <c r="CG933">
        <v>139.638268770194</v>
      </c>
    </row>
    <row r="934" spans="1:85" x14ac:dyDescent="0.4">
      <c r="B934">
        <v>223359</v>
      </c>
      <c r="C934" t="s">
        <v>142</v>
      </c>
      <c r="D934">
        <v>100</v>
      </c>
      <c r="E934" t="s">
        <v>101</v>
      </c>
      <c r="F934" s="1">
        <v>39798.32885416667</v>
      </c>
      <c r="G934" s="1">
        <v>39798.350694444445</v>
      </c>
      <c r="H934">
        <v>1887</v>
      </c>
      <c r="I934" t="str">
        <f>テーブル1[[#This Row],[出発地緯度]]&amp;","&amp;テーブル1[[#This Row],[出発地経度]]</f>
        <v>35.3831059102001,139.597434928457</v>
      </c>
      <c r="J934" t="str">
        <f>テーブル1[[#This Row],[到着地緯度]]&amp;","&amp;テーブル1[[#This Row],[到着地経度]]</f>
        <v>35.4433697420883,139.636235731132</v>
      </c>
      <c r="M934" t="s">
        <v>82</v>
      </c>
      <c r="N934" t="s">
        <v>87</v>
      </c>
      <c r="O934" t="s">
        <v>82</v>
      </c>
      <c r="AB934">
        <v>200</v>
      </c>
      <c r="AC934" s="1">
        <v>39798.334537037037</v>
      </c>
      <c r="AD934">
        <v>420</v>
      </c>
      <c r="AE934" s="1">
        <v>39798.345381944448</v>
      </c>
      <c r="AF934" t="s">
        <v>84</v>
      </c>
      <c r="AH934" t="s">
        <v>84</v>
      </c>
      <c r="AJ934" t="s">
        <v>84</v>
      </c>
      <c r="AL934" t="s">
        <v>84</v>
      </c>
      <c r="AN934" t="s">
        <v>84</v>
      </c>
      <c r="AP934" t="s">
        <v>84</v>
      </c>
      <c r="AR934" t="s">
        <v>84</v>
      </c>
      <c r="AT934" t="s">
        <v>84</v>
      </c>
      <c r="AV934" t="s">
        <v>84</v>
      </c>
      <c r="AX934" t="s">
        <v>84</v>
      </c>
      <c r="AZ934" t="s">
        <v>84</v>
      </c>
      <c r="BB934" t="s">
        <v>84</v>
      </c>
      <c r="BD934">
        <v>9419</v>
      </c>
      <c r="BE934" t="s">
        <v>84</v>
      </c>
      <c r="BF934" t="s">
        <v>84</v>
      </c>
      <c r="BH934" t="s">
        <v>84</v>
      </c>
      <c r="BI934" t="s">
        <v>84</v>
      </c>
      <c r="BJ934" t="s">
        <v>84</v>
      </c>
      <c r="BK934" t="s">
        <v>84</v>
      </c>
      <c r="BM934" t="s">
        <v>84</v>
      </c>
      <c r="BN934" t="s">
        <v>84</v>
      </c>
      <c r="BO934" t="s">
        <v>84</v>
      </c>
      <c r="BQ934">
        <v>0</v>
      </c>
      <c r="BR934">
        <v>1</v>
      </c>
      <c r="BS934">
        <v>1</v>
      </c>
      <c r="BT934">
        <v>1</v>
      </c>
      <c r="BU934">
        <v>420</v>
      </c>
      <c r="BV934">
        <f>IF(テーブル1[[#This Row],[出発地施設緯度.世界測地系.]]="NA",テーブル1[[#This Row],[Olat]],テーブル1[[#This Row],[出発地施設緯度.世界測地系.]])</f>
        <v>35.383105910200101</v>
      </c>
      <c r="BW934">
        <f>IF(テーブル1[[#This Row],[出発地施設経度.世界測地系.]]="NA",テーブル1[[#This Row],[Olon]],テーブル1[[#This Row],[出発地施設経度.世界測地系.]])</f>
        <v>139.59743492845701</v>
      </c>
      <c r="BX934">
        <f>IF(テーブル1[[#This Row],[到着地施設緯度.世界測地系.]]="NA",テーブル1[[#This Row],[Dlat]],テーブル1[[#This Row],[到着地施設緯度.世界測地系.]])</f>
        <v>35.443369742088301</v>
      </c>
      <c r="BY934">
        <f>IF(テーブル1[[#This Row],[到着地施設経度.世界測地系.]]="NA",テーブル1[[#This Row],[Dlon]],テーブル1[[#This Row],[到着地施設経度.世界測地系.]])</f>
        <v>139.63623573113199</v>
      </c>
      <c r="BZ934" t="s">
        <v>84</v>
      </c>
      <c r="CA934" t="s">
        <v>84</v>
      </c>
      <c r="CB934" t="s">
        <v>84</v>
      </c>
      <c r="CC934" t="s">
        <v>84</v>
      </c>
      <c r="CD934">
        <v>35.383105910200101</v>
      </c>
      <c r="CE934">
        <v>139.59743492845701</v>
      </c>
      <c r="CF934">
        <v>35.443369742088301</v>
      </c>
      <c r="CG934">
        <v>139.63623573113199</v>
      </c>
    </row>
    <row r="935" spans="1:85" x14ac:dyDescent="0.4">
      <c r="B935">
        <v>223839</v>
      </c>
      <c r="C935" t="s">
        <v>142</v>
      </c>
      <c r="D935">
        <v>100</v>
      </c>
      <c r="E935" t="s">
        <v>101</v>
      </c>
      <c r="F935" s="1">
        <v>39799.328113425923</v>
      </c>
      <c r="G935" s="1">
        <v>39799.352013888885</v>
      </c>
      <c r="H935">
        <v>2065</v>
      </c>
      <c r="I935" t="str">
        <f>テーブル1[[#This Row],[出発地緯度]]&amp;","&amp;テーブル1[[#This Row],[出発地経度]]</f>
        <v>35.3832184978764,139.59741882461</v>
      </c>
      <c r="J935" t="str">
        <f>テーブル1[[#This Row],[到着地緯度]]&amp;","&amp;テーブル1[[#This Row],[到着地経度]]</f>
        <v>35.4444748392538,139.637115507181</v>
      </c>
      <c r="M935" t="s">
        <v>82</v>
      </c>
      <c r="N935" t="s">
        <v>87</v>
      </c>
      <c r="O935" t="s">
        <v>82</v>
      </c>
      <c r="AB935">
        <v>200</v>
      </c>
      <c r="AC935" s="1">
        <v>39799.334039351852</v>
      </c>
      <c r="AD935">
        <v>420</v>
      </c>
      <c r="AE935" s="1">
        <v>39799.34574074074</v>
      </c>
      <c r="AF935" t="s">
        <v>84</v>
      </c>
      <c r="AH935" t="s">
        <v>84</v>
      </c>
      <c r="AJ935" t="s">
        <v>84</v>
      </c>
      <c r="AL935" t="s">
        <v>84</v>
      </c>
      <c r="AN935" t="s">
        <v>84</v>
      </c>
      <c r="AP935" t="s">
        <v>84</v>
      </c>
      <c r="AR935" t="s">
        <v>84</v>
      </c>
      <c r="AT935" t="s">
        <v>84</v>
      </c>
      <c r="AV935" t="s">
        <v>84</v>
      </c>
      <c r="AX935" t="s">
        <v>84</v>
      </c>
      <c r="AZ935" t="s">
        <v>84</v>
      </c>
      <c r="BB935" t="s">
        <v>84</v>
      </c>
      <c r="BD935">
        <v>9674</v>
      </c>
      <c r="BE935" t="s">
        <v>84</v>
      </c>
      <c r="BF935" t="s">
        <v>84</v>
      </c>
      <c r="BH935" t="s">
        <v>84</v>
      </c>
      <c r="BI935" t="s">
        <v>84</v>
      </c>
      <c r="BJ935" t="s">
        <v>84</v>
      </c>
      <c r="BK935" t="s">
        <v>84</v>
      </c>
      <c r="BM935" t="s">
        <v>84</v>
      </c>
      <c r="BN935" t="s">
        <v>84</v>
      </c>
      <c r="BO935" t="s">
        <v>84</v>
      </c>
      <c r="BQ935">
        <v>0</v>
      </c>
      <c r="BR935">
        <v>1</v>
      </c>
      <c r="BS935">
        <v>1</v>
      </c>
      <c r="BT935">
        <v>1</v>
      </c>
      <c r="BU935">
        <v>420</v>
      </c>
      <c r="BV935">
        <f>IF(テーブル1[[#This Row],[出発地施設緯度.世界測地系.]]="NA",テーブル1[[#This Row],[Olat]],テーブル1[[#This Row],[出発地施設緯度.世界測地系.]])</f>
        <v>35.383218497876399</v>
      </c>
      <c r="BW935">
        <f>IF(テーブル1[[#This Row],[出発地施設経度.世界測地系.]]="NA",テーブル1[[#This Row],[Olon]],テーブル1[[#This Row],[出発地施設経度.世界測地系.]])</f>
        <v>139.59741882461</v>
      </c>
      <c r="BX935">
        <f>IF(テーブル1[[#This Row],[到着地施設緯度.世界測地系.]]="NA",テーブル1[[#This Row],[Dlat]],テーブル1[[#This Row],[到着地施設緯度.世界測地系.]])</f>
        <v>35.4444748392538</v>
      </c>
      <c r="BY935">
        <f>IF(テーブル1[[#This Row],[到着地施設経度.世界測地系.]]="NA",テーブル1[[#This Row],[Dlon]],テーブル1[[#This Row],[到着地施設経度.世界測地系.]])</f>
        <v>139.63711550718099</v>
      </c>
      <c r="BZ935" t="s">
        <v>84</v>
      </c>
      <c r="CA935" t="s">
        <v>84</v>
      </c>
      <c r="CB935" t="s">
        <v>84</v>
      </c>
      <c r="CC935" t="s">
        <v>84</v>
      </c>
      <c r="CD935">
        <v>35.383218497876399</v>
      </c>
      <c r="CE935">
        <v>139.59741882461</v>
      </c>
      <c r="CF935">
        <v>35.4444748392538</v>
      </c>
      <c r="CG935">
        <v>139.63711550718099</v>
      </c>
    </row>
    <row r="936" spans="1:85" x14ac:dyDescent="0.4">
      <c r="B936">
        <v>224127</v>
      </c>
      <c r="C936" t="s">
        <v>142</v>
      </c>
      <c r="D936">
        <v>100</v>
      </c>
      <c r="E936" t="s">
        <v>101</v>
      </c>
      <c r="F936" s="1">
        <v>39800.32471064815</v>
      </c>
      <c r="G936" s="1">
        <v>39800.350266203706</v>
      </c>
      <c r="H936">
        <v>2208</v>
      </c>
      <c r="I936" t="str">
        <f>テーブル1[[#This Row],[出発地緯度]]&amp;","&amp;テーブル1[[#This Row],[出発地経度]]</f>
        <v>35.3831756079919,139.597735300302</v>
      </c>
      <c r="J936" t="str">
        <f>テーブル1[[#This Row],[到着地緯度]]&amp;","&amp;テーブル1[[#This Row],[到着地経度]]</f>
        <v>35.443729242616,139.638467329246</v>
      </c>
      <c r="M936" t="s">
        <v>82</v>
      </c>
      <c r="N936" t="s">
        <v>87</v>
      </c>
      <c r="O936" t="s">
        <v>82</v>
      </c>
      <c r="AB936">
        <v>200</v>
      </c>
      <c r="AC936" s="1">
        <v>39800.33452546296</v>
      </c>
      <c r="AD936">
        <v>420</v>
      </c>
      <c r="AE936" s="1">
        <v>39800.345486111109</v>
      </c>
      <c r="AF936" t="s">
        <v>84</v>
      </c>
      <c r="AH936" t="s">
        <v>84</v>
      </c>
      <c r="AJ936" t="s">
        <v>84</v>
      </c>
      <c r="AL936" t="s">
        <v>84</v>
      </c>
      <c r="AN936" t="s">
        <v>84</v>
      </c>
      <c r="AP936" t="s">
        <v>84</v>
      </c>
      <c r="AR936" t="s">
        <v>84</v>
      </c>
      <c r="AT936" t="s">
        <v>84</v>
      </c>
      <c r="AV936" t="s">
        <v>84</v>
      </c>
      <c r="AX936" t="s">
        <v>84</v>
      </c>
      <c r="AZ936" t="s">
        <v>84</v>
      </c>
      <c r="BB936" t="s">
        <v>84</v>
      </c>
      <c r="BD936">
        <v>9925</v>
      </c>
      <c r="BE936" t="s">
        <v>84</v>
      </c>
      <c r="BF936" t="s">
        <v>84</v>
      </c>
      <c r="BH936" t="s">
        <v>84</v>
      </c>
      <c r="BI936" t="s">
        <v>84</v>
      </c>
      <c r="BJ936" t="s">
        <v>84</v>
      </c>
      <c r="BK936" t="s">
        <v>84</v>
      </c>
      <c r="BM936" t="s">
        <v>84</v>
      </c>
      <c r="BN936" t="s">
        <v>84</v>
      </c>
      <c r="BO936" t="s">
        <v>84</v>
      </c>
      <c r="BQ936">
        <v>0</v>
      </c>
      <c r="BR936">
        <v>1</v>
      </c>
      <c r="BS936">
        <v>1</v>
      </c>
      <c r="BT936">
        <v>1</v>
      </c>
      <c r="BU936">
        <v>420</v>
      </c>
      <c r="BV936">
        <f>IF(テーブル1[[#This Row],[出発地施設緯度.世界測地系.]]="NA",テーブル1[[#This Row],[Olat]],テーブル1[[#This Row],[出発地施設緯度.世界測地系.]])</f>
        <v>35.383175607991902</v>
      </c>
      <c r="BW936">
        <f>IF(テーブル1[[#This Row],[出発地施設経度.世界測地系.]]="NA",テーブル1[[#This Row],[Olon]],テーブル1[[#This Row],[出発地施設経度.世界測地系.]])</f>
        <v>139.59773530030199</v>
      </c>
      <c r="BX936">
        <f>IF(テーブル1[[#This Row],[到着地施設緯度.世界測地系.]]="NA",テーブル1[[#This Row],[Dlat]],テーブル1[[#This Row],[到着地施設緯度.世界測地系.]])</f>
        <v>35.443729242616001</v>
      </c>
      <c r="BY936">
        <f>IF(テーブル1[[#This Row],[到着地施設経度.世界測地系.]]="NA",テーブル1[[#This Row],[Dlon]],テーブル1[[#This Row],[到着地施設経度.世界測地系.]])</f>
        <v>139.638467329246</v>
      </c>
      <c r="BZ936" t="s">
        <v>84</v>
      </c>
      <c r="CA936" t="s">
        <v>84</v>
      </c>
      <c r="CB936" t="s">
        <v>84</v>
      </c>
      <c r="CC936" t="s">
        <v>84</v>
      </c>
      <c r="CD936">
        <v>35.383175607991902</v>
      </c>
      <c r="CE936">
        <v>139.59773530030199</v>
      </c>
      <c r="CF936">
        <v>35.443729242616001</v>
      </c>
      <c r="CG936">
        <v>139.638467329246</v>
      </c>
    </row>
    <row r="937" spans="1:85" x14ac:dyDescent="0.4">
      <c r="B937">
        <v>224501</v>
      </c>
      <c r="C937" t="s">
        <v>142</v>
      </c>
      <c r="D937">
        <v>100</v>
      </c>
      <c r="E937" t="s">
        <v>101</v>
      </c>
      <c r="F937" s="1">
        <v>39801.328287037039</v>
      </c>
      <c r="G937" s="1">
        <v>39801.348819444444</v>
      </c>
      <c r="H937">
        <v>1774</v>
      </c>
      <c r="I937" t="str">
        <f>テーブル1[[#This Row],[出発地緯度]]&amp;","&amp;テーブル1[[#This Row],[出発地経度]]</f>
        <v>35.382987926568,139.597649516068</v>
      </c>
      <c r="J937" t="str">
        <f>テーブル1[[#This Row],[到着地緯度]]&amp;","&amp;テーブル1[[#This Row],[到着地経度]]</f>
        <v>35.4440993565531,139.635806633172</v>
      </c>
      <c r="M937" t="s">
        <v>82</v>
      </c>
      <c r="N937" t="s">
        <v>87</v>
      </c>
      <c r="O937" t="s">
        <v>82</v>
      </c>
      <c r="AB937">
        <v>200</v>
      </c>
      <c r="AC937" s="1">
        <v>39801.334178240744</v>
      </c>
      <c r="AD937">
        <v>420</v>
      </c>
      <c r="AE937" s="1">
        <v>39801.34578703704</v>
      </c>
      <c r="AF937" t="s">
        <v>84</v>
      </c>
      <c r="AH937" t="s">
        <v>84</v>
      </c>
      <c r="AJ937" t="s">
        <v>84</v>
      </c>
      <c r="AL937" t="s">
        <v>84</v>
      </c>
      <c r="AN937" t="s">
        <v>84</v>
      </c>
      <c r="AP937" t="s">
        <v>84</v>
      </c>
      <c r="AR937" t="s">
        <v>84</v>
      </c>
      <c r="AT937" t="s">
        <v>84</v>
      </c>
      <c r="AV937" t="s">
        <v>84</v>
      </c>
      <c r="AX937" t="s">
        <v>84</v>
      </c>
      <c r="AZ937" t="s">
        <v>84</v>
      </c>
      <c r="BB937" t="s">
        <v>84</v>
      </c>
      <c r="BD937">
        <v>10202</v>
      </c>
      <c r="BE937" t="s">
        <v>84</v>
      </c>
      <c r="BF937" t="s">
        <v>84</v>
      </c>
      <c r="BH937" t="s">
        <v>84</v>
      </c>
      <c r="BI937" t="s">
        <v>84</v>
      </c>
      <c r="BJ937" t="s">
        <v>84</v>
      </c>
      <c r="BK937" t="s">
        <v>84</v>
      </c>
      <c r="BM937" t="s">
        <v>84</v>
      </c>
      <c r="BN937" t="s">
        <v>84</v>
      </c>
      <c r="BO937" t="s">
        <v>84</v>
      </c>
      <c r="BQ937">
        <v>0</v>
      </c>
      <c r="BR937">
        <v>1</v>
      </c>
      <c r="BS937">
        <v>1</v>
      </c>
      <c r="BT937">
        <v>1</v>
      </c>
      <c r="BU937">
        <v>420</v>
      </c>
      <c r="BV937">
        <f>IF(テーブル1[[#This Row],[出発地施設緯度.世界測地系.]]="NA",テーブル1[[#This Row],[Olat]],テーブル1[[#This Row],[出発地施設緯度.世界測地系.]])</f>
        <v>35.382987926567999</v>
      </c>
      <c r="BW937">
        <f>IF(テーブル1[[#This Row],[出発地施設経度.世界測地系.]]="NA",テーブル1[[#This Row],[Olon]],テーブル1[[#This Row],[出発地施設経度.世界測地系.]])</f>
        <v>139.597649516068</v>
      </c>
      <c r="BX937">
        <f>IF(テーブル1[[#This Row],[到着地施設緯度.世界測地系.]]="NA",テーブル1[[#This Row],[Dlat]],テーブル1[[#This Row],[到着地施設緯度.世界測地系.]])</f>
        <v>35.444099356553103</v>
      </c>
      <c r="BY937">
        <f>IF(テーブル1[[#This Row],[到着地施設経度.世界測地系.]]="NA",テーブル1[[#This Row],[Dlon]],テーブル1[[#This Row],[到着地施設経度.世界測地系.]])</f>
        <v>139.635806633172</v>
      </c>
      <c r="BZ937" t="s">
        <v>84</v>
      </c>
      <c r="CA937" t="s">
        <v>84</v>
      </c>
      <c r="CB937" t="s">
        <v>84</v>
      </c>
      <c r="CC937" t="s">
        <v>84</v>
      </c>
      <c r="CD937">
        <v>35.382987926567999</v>
      </c>
      <c r="CE937">
        <v>139.597649516068</v>
      </c>
      <c r="CF937">
        <v>35.444099356553103</v>
      </c>
      <c r="CG937">
        <v>139.635806633172</v>
      </c>
    </row>
    <row r="938" spans="1:85" x14ac:dyDescent="0.4">
      <c r="B938">
        <v>225409</v>
      </c>
      <c r="C938" t="s">
        <v>142</v>
      </c>
      <c r="D938">
        <v>100</v>
      </c>
      <c r="E938" t="s">
        <v>101</v>
      </c>
      <c r="F938" s="1">
        <v>39804.328032407408</v>
      </c>
      <c r="G938" s="1">
        <v>39804.350254629629</v>
      </c>
      <c r="H938">
        <v>1920</v>
      </c>
      <c r="I938" t="str">
        <f>テーブル1[[#This Row],[出発地緯度]]&amp;","&amp;テーブル1[[#This Row],[出発地経度]]</f>
        <v>35.3824192702443,139.596667823782</v>
      </c>
      <c r="J938" t="str">
        <f>テーブル1[[#This Row],[到着地緯度]]&amp;","&amp;テーブル1[[#This Row],[到着地経度]]</f>
        <v>35.4441851718299,139.637206712945</v>
      </c>
      <c r="M938" t="s">
        <v>82</v>
      </c>
      <c r="N938" t="s">
        <v>87</v>
      </c>
      <c r="O938" t="s">
        <v>82</v>
      </c>
      <c r="AB938">
        <v>200</v>
      </c>
      <c r="AC938" s="1">
        <v>39804.333912037036</v>
      </c>
      <c r="AD938">
        <v>420</v>
      </c>
      <c r="AE938" s="1">
        <v>39804.346064814818</v>
      </c>
      <c r="AF938" t="s">
        <v>84</v>
      </c>
      <c r="AH938" t="s">
        <v>84</v>
      </c>
      <c r="AJ938" t="s">
        <v>84</v>
      </c>
      <c r="AL938" t="s">
        <v>84</v>
      </c>
      <c r="AN938" t="s">
        <v>84</v>
      </c>
      <c r="AP938" t="s">
        <v>84</v>
      </c>
      <c r="AR938" t="s">
        <v>84</v>
      </c>
      <c r="AT938" t="s">
        <v>84</v>
      </c>
      <c r="AV938" t="s">
        <v>84</v>
      </c>
      <c r="AX938" t="s">
        <v>84</v>
      </c>
      <c r="AZ938" t="s">
        <v>84</v>
      </c>
      <c r="BB938" t="s">
        <v>84</v>
      </c>
      <c r="BD938">
        <v>10978</v>
      </c>
      <c r="BE938" t="s">
        <v>84</v>
      </c>
      <c r="BF938" t="s">
        <v>84</v>
      </c>
      <c r="BH938" t="s">
        <v>84</v>
      </c>
      <c r="BI938" t="s">
        <v>84</v>
      </c>
      <c r="BJ938" t="s">
        <v>84</v>
      </c>
      <c r="BK938" t="s">
        <v>84</v>
      </c>
      <c r="BM938" t="s">
        <v>84</v>
      </c>
      <c r="BN938" t="s">
        <v>84</v>
      </c>
      <c r="BO938" t="s">
        <v>84</v>
      </c>
      <c r="BQ938">
        <v>0</v>
      </c>
      <c r="BR938">
        <v>1</v>
      </c>
      <c r="BS938">
        <v>1</v>
      </c>
      <c r="BT938">
        <v>1</v>
      </c>
      <c r="BU938">
        <v>420</v>
      </c>
      <c r="BV938">
        <f>IF(テーブル1[[#This Row],[出発地施設緯度.世界測地系.]]="NA",テーブル1[[#This Row],[Olat]],テーブル1[[#This Row],[出発地施設緯度.世界測地系.]])</f>
        <v>35.382419270244299</v>
      </c>
      <c r="BW938">
        <f>IF(テーブル1[[#This Row],[出発地施設経度.世界測地系.]]="NA",テーブル1[[#This Row],[Olon]],テーブル1[[#This Row],[出発地施設経度.世界測地系.]])</f>
        <v>139.59666782378201</v>
      </c>
      <c r="BX938">
        <f>IF(テーブル1[[#This Row],[到着地施設緯度.世界測地系.]]="NA",テーブル1[[#This Row],[Dlat]],テーブル1[[#This Row],[到着地施設緯度.世界測地系.]])</f>
        <v>35.444185171829901</v>
      </c>
      <c r="BY938">
        <f>IF(テーブル1[[#This Row],[到着地施設経度.世界測地系.]]="NA",テーブル1[[#This Row],[Dlon]],テーブル1[[#This Row],[到着地施設経度.世界測地系.]])</f>
        <v>139.63720671294499</v>
      </c>
      <c r="BZ938" t="s">
        <v>84</v>
      </c>
      <c r="CA938" t="s">
        <v>84</v>
      </c>
      <c r="CB938" t="s">
        <v>84</v>
      </c>
      <c r="CC938" t="s">
        <v>84</v>
      </c>
      <c r="CD938">
        <v>35.382419270244299</v>
      </c>
      <c r="CE938">
        <v>139.59666782378201</v>
      </c>
      <c r="CF938">
        <v>35.444185171829901</v>
      </c>
      <c r="CG938">
        <v>139.63720671294499</v>
      </c>
    </row>
    <row r="939" spans="1:85" x14ac:dyDescent="0.4">
      <c r="B939">
        <v>192419</v>
      </c>
      <c r="C939" t="s">
        <v>142</v>
      </c>
      <c r="D939">
        <v>600</v>
      </c>
      <c r="E939" t="s">
        <v>92</v>
      </c>
      <c r="F939" s="1">
        <v>39779.543657407405</v>
      </c>
      <c r="G939" s="1">
        <v>39779.56322916667</v>
      </c>
      <c r="H939">
        <v>1691</v>
      </c>
      <c r="I939" t="str">
        <f>テーブル1[[#This Row],[出発地緯度]]&amp;","&amp;テーブル1[[#This Row],[出発地経度]]</f>
        <v>35.4628050570361,139.624428616769</v>
      </c>
      <c r="J939" t="str">
        <f>テーブル1[[#This Row],[到着地緯度]]&amp;","&amp;テーブル1[[#This Row],[到着地経度]]</f>
        <v>35.4411274497663,139.640119611829</v>
      </c>
      <c r="M939" t="s">
        <v>82</v>
      </c>
      <c r="N939" t="s">
        <v>83</v>
      </c>
      <c r="O939" t="s">
        <v>87</v>
      </c>
      <c r="P939" t="s">
        <v>82</v>
      </c>
      <c r="AB939">
        <v>210</v>
      </c>
      <c r="AC939" s="1">
        <v>39779.546979166669</v>
      </c>
      <c r="AD939">
        <v>200</v>
      </c>
      <c r="AE939" s="1">
        <v>39779.550925925927</v>
      </c>
      <c r="AF939">
        <v>420</v>
      </c>
      <c r="AG939" s="1">
        <v>39779.551689814813</v>
      </c>
      <c r="AH939" t="s">
        <v>84</v>
      </c>
      <c r="AJ939" t="s">
        <v>84</v>
      </c>
      <c r="AL939" t="s">
        <v>84</v>
      </c>
      <c r="AN939" t="s">
        <v>84</v>
      </c>
      <c r="AP939" t="s">
        <v>84</v>
      </c>
      <c r="AR939" t="s">
        <v>84</v>
      </c>
      <c r="AT939" t="s">
        <v>84</v>
      </c>
      <c r="AV939" t="s">
        <v>84</v>
      </c>
      <c r="AX939" t="s">
        <v>84</v>
      </c>
      <c r="AZ939" t="s">
        <v>84</v>
      </c>
      <c r="BB939" t="s">
        <v>84</v>
      </c>
      <c r="BD939">
        <v>3957</v>
      </c>
      <c r="BE939" t="s">
        <v>84</v>
      </c>
      <c r="BF939" t="s">
        <v>84</v>
      </c>
      <c r="BH939" t="s">
        <v>84</v>
      </c>
      <c r="BI939" t="s">
        <v>84</v>
      </c>
      <c r="BJ939" t="s">
        <v>84</v>
      </c>
      <c r="BK939" t="s">
        <v>84</v>
      </c>
      <c r="BM939" t="s">
        <v>84</v>
      </c>
      <c r="BN939" t="s">
        <v>84</v>
      </c>
      <c r="BO939" t="s">
        <v>84</v>
      </c>
      <c r="BQ939">
        <v>0</v>
      </c>
      <c r="BR939">
        <v>1</v>
      </c>
      <c r="BS939">
        <v>1</v>
      </c>
      <c r="BT939">
        <v>1</v>
      </c>
      <c r="BU939">
        <v>420</v>
      </c>
      <c r="BV939">
        <f>IF(テーブル1[[#This Row],[出発地施設緯度.世界測地系.]]="NA",テーブル1[[#This Row],[Olat]],テーブル1[[#This Row],[出発地施設緯度.世界測地系.]])</f>
        <v>35.4628050570361</v>
      </c>
      <c r="BW939">
        <f>IF(テーブル1[[#This Row],[出発地施設経度.世界測地系.]]="NA",テーブル1[[#This Row],[Olon]],テーブル1[[#This Row],[出発地施設経度.世界測地系.]])</f>
        <v>139.62442861676899</v>
      </c>
      <c r="BX939">
        <f>IF(テーブル1[[#This Row],[到着地施設緯度.世界測地系.]]="NA",テーブル1[[#This Row],[Dlat]],テーブル1[[#This Row],[到着地施設緯度.世界測地系.]])</f>
        <v>35.441127449766299</v>
      </c>
      <c r="BY939">
        <f>IF(テーブル1[[#This Row],[到着地施設経度.世界測地系.]]="NA",テーブル1[[#This Row],[Dlon]],テーブル1[[#This Row],[到着地施設経度.世界測地系.]])</f>
        <v>139.64011961182899</v>
      </c>
      <c r="BZ939" t="s">
        <v>84</v>
      </c>
      <c r="CA939" t="s">
        <v>84</v>
      </c>
      <c r="CB939" t="s">
        <v>84</v>
      </c>
      <c r="CC939" t="s">
        <v>84</v>
      </c>
      <c r="CD939">
        <v>35.4628050570361</v>
      </c>
      <c r="CE939">
        <v>139.62442861676899</v>
      </c>
      <c r="CF939">
        <v>35.441127449766299</v>
      </c>
      <c r="CG939">
        <v>139.64011961182899</v>
      </c>
    </row>
    <row r="940" spans="1:85" x14ac:dyDescent="0.4">
      <c r="B940">
        <v>193289</v>
      </c>
      <c r="C940" t="s">
        <v>142</v>
      </c>
      <c r="D940">
        <v>600</v>
      </c>
      <c r="E940" t="s">
        <v>92</v>
      </c>
      <c r="F940" s="1">
        <v>39780.754930555559</v>
      </c>
      <c r="G940" s="1">
        <v>39780.804837962962</v>
      </c>
      <c r="H940">
        <v>4312</v>
      </c>
      <c r="I940" t="str">
        <f>テーブル1[[#This Row],[出発地緯度]]&amp;","&amp;テーブル1[[#This Row],[出発地経度]]</f>
        <v>35.4440296647567,139.635849532818</v>
      </c>
      <c r="J940" t="str">
        <f>テーブル1[[#This Row],[到着地緯度]]&amp;","&amp;テーブル1[[#This Row],[到着地経度]]</f>
        <v>35.4659057474045,139.625689269296</v>
      </c>
      <c r="M940" t="s">
        <v>82</v>
      </c>
      <c r="N940" t="s">
        <v>83</v>
      </c>
      <c r="O940" t="s">
        <v>82</v>
      </c>
      <c r="P940" t="s">
        <v>110</v>
      </c>
      <c r="AB940">
        <v>210</v>
      </c>
      <c r="AC940" s="1">
        <v>39780.755879629629</v>
      </c>
      <c r="AD940">
        <v>420</v>
      </c>
      <c r="AE940" s="1">
        <v>39780.758206018516</v>
      </c>
      <c r="AF940">
        <v>410</v>
      </c>
      <c r="AG940" s="1">
        <v>39780.764814814815</v>
      </c>
      <c r="AH940" t="s">
        <v>84</v>
      </c>
      <c r="AJ940" t="s">
        <v>84</v>
      </c>
      <c r="AL940" t="s">
        <v>84</v>
      </c>
      <c r="AN940" t="s">
        <v>84</v>
      </c>
      <c r="AP940" t="s">
        <v>84</v>
      </c>
      <c r="AR940" t="s">
        <v>84</v>
      </c>
      <c r="AT940" t="s">
        <v>84</v>
      </c>
      <c r="AV940" t="s">
        <v>84</v>
      </c>
      <c r="AX940" t="s">
        <v>84</v>
      </c>
      <c r="AZ940" t="s">
        <v>84</v>
      </c>
      <c r="BB940" t="s">
        <v>84</v>
      </c>
      <c r="BD940">
        <v>4384</v>
      </c>
      <c r="BE940" t="s">
        <v>84</v>
      </c>
      <c r="BF940" t="s">
        <v>84</v>
      </c>
      <c r="BH940" t="s">
        <v>84</v>
      </c>
      <c r="BI940" t="s">
        <v>84</v>
      </c>
      <c r="BJ940" t="s">
        <v>84</v>
      </c>
      <c r="BK940" t="s">
        <v>84</v>
      </c>
      <c r="BM940" t="s">
        <v>84</v>
      </c>
      <c r="BN940" t="s">
        <v>84</v>
      </c>
      <c r="BO940" t="s">
        <v>84</v>
      </c>
      <c r="BQ940">
        <v>0</v>
      </c>
      <c r="BR940">
        <v>1</v>
      </c>
      <c r="BS940">
        <v>1</v>
      </c>
      <c r="BT940">
        <v>1</v>
      </c>
      <c r="BU940">
        <v>420</v>
      </c>
      <c r="BV940">
        <f>IF(テーブル1[[#This Row],[出発地施設緯度.世界測地系.]]="NA",テーブル1[[#This Row],[Olat]],テーブル1[[#This Row],[出発地施設緯度.世界測地系.]])</f>
        <v>35.444029664756698</v>
      </c>
      <c r="BW940">
        <f>IF(テーブル1[[#This Row],[出発地施設経度.世界測地系.]]="NA",テーブル1[[#This Row],[Olon]],テーブル1[[#This Row],[出発地施設経度.世界測地系.]])</f>
        <v>139.63584953281801</v>
      </c>
      <c r="BX940">
        <f>IF(テーブル1[[#This Row],[到着地施設緯度.世界測地系.]]="NA",テーブル1[[#This Row],[Dlat]],テーブル1[[#This Row],[到着地施設緯度.世界測地系.]])</f>
        <v>35.465905747404499</v>
      </c>
      <c r="BY940">
        <f>IF(テーブル1[[#This Row],[到着地施設経度.世界測地系.]]="NA",テーブル1[[#This Row],[Dlon]],テーブル1[[#This Row],[到着地施設経度.世界測地系.]])</f>
        <v>139.625689269296</v>
      </c>
      <c r="BZ940" t="s">
        <v>84</v>
      </c>
      <c r="CA940" t="s">
        <v>84</v>
      </c>
      <c r="CB940" t="s">
        <v>84</v>
      </c>
      <c r="CC940" t="s">
        <v>84</v>
      </c>
      <c r="CD940">
        <v>35.444029664756698</v>
      </c>
      <c r="CE940">
        <v>139.63584953281801</v>
      </c>
      <c r="CF940">
        <v>35.465905747404499</v>
      </c>
      <c r="CG940">
        <v>139.625689269296</v>
      </c>
    </row>
    <row r="941" spans="1:85" x14ac:dyDescent="0.4">
      <c r="B941">
        <v>194646</v>
      </c>
      <c r="C941" t="s">
        <v>142</v>
      </c>
      <c r="D941">
        <v>600</v>
      </c>
      <c r="E941" t="s">
        <v>92</v>
      </c>
      <c r="F941" s="1">
        <v>39783.503645833334</v>
      </c>
      <c r="G941" s="1">
        <v>39783.516493055555</v>
      </c>
      <c r="H941">
        <v>1110</v>
      </c>
      <c r="I941" t="str">
        <f>テーブル1[[#This Row],[出発地緯度]]&amp;","&amp;テーブル1[[#This Row],[出発地経度]]</f>
        <v>35.4437292266888,139.637555404981</v>
      </c>
      <c r="J941" t="str">
        <f>テーブル1[[#This Row],[到着地緯度]]&amp;","&amp;テーブル1[[#This Row],[到着地経度]]</f>
        <v>35.4472482178942,139.629975472449</v>
      </c>
      <c r="M941" t="s">
        <v>82</v>
      </c>
      <c r="N941" t="s">
        <v>83</v>
      </c>
      <c r="O941" t="s">
        <v>82</v>
      </c>
      <c r="AB941">
        <v>210</v>
      </c>
      <c r="AC941" s="1">
        <v>39783.507581018515</v>
      </c>
      <c r="AD941">
        <v>420</v>
      </c>
      <c r="AE941" s="1">
        <v>39783.509143518517</v>
      </c>
      <c r="AF941" t="s">
        <v>84</v>
      </c>
      <c r="AH941" t="s">
        <v>84</v>
      </c>
      <c r="AJ941" t="s">
        <v>84</v>
      </c>
      <c r="AL941" t="s">
        <v>84</v>
      </c>
      <c r="AN941" t="s">
        <v>84</v>
      </c>
      <c r="AP941" t="s">
        <v>84</v>
      </c>
      <c r="AR941" t="s">
        <v>84</v>
      </c>
      <c r="AT941" t="s">
        <v>84</v>
      </c>
      <c r="AV941" t="s">
        <v>84</v>
      </c>
      <c r="AX941" t="s">
        <v>84</v>
      </c>
      <c r="AZ941" t="s">
        <v>84</v>
      </c>
      <c r="BB941" t="s">
        <v>84</v>
      </c>
      <c r="BD941">
        <v>5170</v>
      </c>
      <c r="BE941" t="s">
        <v>84</v>
      </c>
      <c r="BF941" t="s">
        <v>84</v>
      </c>
      <c r="BH941" t="s">
        <v>84</v>
      </c>
      <c r="BI941" t="s">
        <v>84</v>
      </c>
      <c r="BJ941" t="s">
        <v>84</v>
      </c>
      <c r="BK941" t="s">
        <v>84</v>
      </c>
      <c r="BM941" t="s">
        <v>84</v>
      </c>
      <c r="BN941" t="s">
        <v>84</v>
      </c>
      <c r="BO941" t="s">
        <v>84</v>
      </c>
      <c r="BQ941">
        <v>0</v>
      </c>
      <c r="BR941">
        <v>1</v>
      </c>
      <c r="BS941">
        <v>1</v>
      </c>
      <c r="BT941">
        <v>1</v>
      </c>
      <c r="BU941">
        <v>420</v>
      </c>
      <c r="BV941">
        <f>IF(テーブル1[[#This Row],[出発地施設緯度.世界測地系.]]="NA",テーブル1[[#This Row],[Olat]],テーブル1[[#This Row],[出発地施設緯度.世界測地系.]])</f>
        <v>35.443729226688802</v>
      </c>
      <c r="BW941">
        <f>IF(テーブル1[[#This Row],[出発地施設経度.世界測地系.]]="NA",テーブル1[[#This Row],[Olon]],テーブル1[[#This Row],[出発地施設経度.世界測地系.]])</f>
        <v>139.63755540498099</v>
      </c>
      <c r="BX941">
        <f>IF(テーブル1[[#This Row],[到着地施設緯度.世界測地系.]]="NA",テーブル1[[#This Row],[Dlat]],テーブル1[[#This Row],[到着地施設緯度.世界測地系.]])</f>
        <v>35.447248217894199</v>
      </c>
      <c r="BY941">
        <f>IF(テーブル1[[#This Row],[到着地施設経度.世界測地系.]]="NA",テーブル1[[#This Row],[Dlon]],テーブル1[[#This Row],[到着地施設経度.世界測地系.]])</f>
        <v>139.62997547244899</v>
      </c>
      <c r="BZ941" t="s">
        <v>84</v>
      </c>
      <c r="CA941" t="s">
        <v>84</v>
      </c>
      <c r="CB941" t="s">
        <v>84</v>
      </c>
      <c r="CC941" t="s">
        <v>84</v>
      </c>
      <c r="CD941">
        <v>35.443729226688802</v>
      </c>
      <c r="CE941">
        <v>139.63755540498099</v>
      </c>
      <c r="CF941">
        <v>35.447248217894199</v>
      </c>
      <c r="CG941">
        <v>139.62997547244899</v>
      </c>
    </row>
    <row r="942" spans="1:85" x14ac:dyDescent="0.4">
      <c r="A942">
        <v>1</v>
      </c>
      <c r="B942">
        <v>195181</v>
      </c>
      <c r="C942" t="s">
        <v>142</v>
      </c>
      <c r="D942">
        <v>600</v>
      </c>
      <c r="E942" t="s">
        <v>92</v>
      </c>
      <c r="F942" s="1">
        <v>39784.502199074072</v>
      </c>
      <c r="G942" s="1">
        <v>39784.510127314818</v>
      </c>
      <c r="H942">
        <v>685</v>
      </c>
      <c r="I942" t="str">
        <f>テーブル1[[#This Row],[出発地緯度]]&amp;","&amp;テーブル1[[#This Row],[出発地経度]]</f>
        <v>35.4451078063148,139.63910571275</v>
      </c>
      <c r="J942" t="str">
        <f>テーブル1[[#This Row],[到着地緯度]]&amp;","&amp;テーブル1[[#This Row],[到着地経度]]</f>
        <v>35.4495066732351,139.629798383162</v>
      </c>
      <c r="M942" t="s">
        <v>82</v>
      </c>
      <c r="N942" t="s">
        <v>83</v>
      </c>
      <c r="O942" t="s">
        <v>82</v>
      </c>
      <c r="AB942">
        <v>210</v>
      </c>
      <c r="AC942" s="1">
        <v>39784.504247685189</v>
      </c>
      <c r="AD942">
        <v>420</v>
      </c>
      <c r="AE942" s="1">
        <v>39784.506249999999</v>
      </c>
      <c r="AF942" t="s">
        <v>84</v>
      </c>
      <c r="AH942" t="s">
        <v>84</v>
      </c>
      <c r="AJ942" t="s">
        <v>84</v>
      </c>
      <c r="AL942" t="s">
        <v>84</v>
      </c>
      <c r="AN942" t="s">
        <v>84</v>
      </c>
      <c r="AP942" t="s">
        <v>84</v>
      </c>
      <c r="AR942" t="s">
        <v>84</v>
      </c>
      <c r="AT942" t="s">
        <v>84</v>
      </c>
      <c r="AV942" t="s">
        <v>84</v>
      </c>
      <c r="AX942" t="s">
        <v>84</v>
      </c>
      <c r="AZ942" t="s">
        <v>84</v>
      </c>
      <c r="BB942" t="s">
        <v>84</v>
      </c>
      <c r="BD942">
        <v>5449</v>
      </c>
      <c r="BE942" t="s">
        <v>84</v>
      </c>
      <c r="BF942" t="s">
        <v>84</v>
      </c>
      <c r="BH942" t="s">
        <v>84</v>
      </c>
      <c r="BI942" t="s">
        <v>84</v>
      </c>
      <c r="BJ942" t="s">
        <v>84</v>
      </c>
      <c r="BK942" t="s">
        <v>84</v>
      </c>
      <c r="BM942" t="s">
        <v>84</v>
      </c>
      <c r="BN942" t="s">
        <v>84</v>
      </c>
      <c r="BO942" t="s">
        <v>84</v>
      </c>
      <c r="BQ942">
        <v>0</v>
      </c>
      <c r="BR942">
        <v>1</v>
      </c>
      <c r="BS942">
        <v>1</v>
      </c>
      <c r="BT942">
        <v>1</v>
      </c>
      <c r="BU942">
        <v>420</v>
      </c>
      <c r="BV942">
        <f>IF(テーブル1[[#This Row],[出発地施設緯度.世界測地系.]]="NA",テーブル1[[#This Row],[Olat]],テーブル1[[#This Row],[出発地施設緯度.世界測地系.]])</f>
        <v>35.445107806314802</v>
      </c>
      <c r="BW942">
        <f>IF(テーブル1[[#This Row],[出発地施設経度.世界測地系.]]="NA",テーブル1[[#This Row],[Olon]],テーブル1[[#This Row],[出発地施設経度.世界測地系.]])</f>
        <v>139.63910571274999</v>
      </c>
      <c r="BX942">
        <f>IF(テーブル1[[#This Row],[到着地施設緯度.世界測地系.]]="NA",テーブル1[[#This Row],[Dlat]],テーブル1[[#This Row],[到着地施設緯度.世界測地系.]])</f>
        <v>35.449506673235099</v>
      </c>
      <c r="BY942">
        <f>IF(テーブル1[[#This Row],[到着地施設経度.世界測地系.]]="NA",テーブル1[[#This Row],[Dlon]],テーブル1[[#This Row],[到着地施設経度.世界測地系.]])</f>
        <v>139.62979838316201</v>
      </c>
      <c r="BZ942" t="s">
        <v>84</v>
      </c>
      <c r="CA942" t="s">
        <v>84</v>
      </c>
      <c r="CB942" t="s">
        <v>84</v>
      </c>
      <c r="CC942" t="s">
        <v>84</v>
      </c>
      <c r="CD942">
        <v>35.445107806314802</v>
      </c>
      <c r="CE942">
        <v>139.63910571274999</v>
      </c>
      <c r="CF942">
        <v>35.449506673235099</v>
      </c>
      <c r="CG942">
        <v>139.62979838316201</v>
      </c>
    </row>
    <row r="943" spans="1:85" x14ac:dyDescent="0.4">
      <c r="B943">
        <v>196266</v>
      </c>
      <c r="C943" t="s">
        <v>142</v>
      </c>
      <c r="D943">
        <v>600</v>
      </c>
      <c r="E943" t="s">
        <v>92</v>
      </c>
      <c r="F943" s="1">
        <v>39786.506053240744</v>
      </c>
      <c r="G943" s="1">
        <v>39786.516134259262</v>
      </c>
      <c r="H943">
        <v>871</v>
      </c>
      <c r="I943" t="str">
        <f>テーブル1[[#This Row],[出発地緯度]]&amp;","&amp;テーブル1[[#This Row],[出発地経度]]</f>
        <v>35.4443997290149,139.636069397518</v>
      </c>
      <c r="J943" t="str">
        <f>テーブル1[[#This Row],[到着地緯度]]&amp;","&amp;テーブル1[[#This Row],[到着地経度]]</f>
        <v>35.4489380576551,139.608249598952</v>
      </c>
      <c r="M943" t="s">
        <v>82</v>
      </c>
      <c r="N943" t="s">
        <v>83</v>
      </c>
      <c r="O943" t="s">
        <v>82</v>
      </c>
      <c r="AB943">
        <v>210</v>
      </c>
      <c r="AC943" s="1">
        <v>39786.507465277777</v>
      </c>
      <c r="AD943">
        <v>420</v>
      </c>
      <c r="AE943" s="1">
        <v>39786.50880787037</v>
      </c>
      <c r="AF943" t="s">
        <v>84</v>
      </c>
      <c r="AH943" t="s">
        <v>84</v>
      </c>
      <c r="AJ943" t="s">
        <v>84</v>
      </c>
      <c r="AL943" t="s">
        <v>84</v>
      </c>
      <c r="AN943" t="s">
        <v>84</v>
      </c>
      <c r="AP943" t="s">
        <v>84</v>
      </c>
      <c r="AR943" t="s">
        <v>84</v>
      </c>
      <c r="AT943" t="s">
        <v>84</v>
      </c>
      <c r="AV943" t="s">
        <v>84</v>
      </c>
      <c r="AX943" t="s">
        <v>84</v>
      </c>
      <c r="AZ943" t="s">
        <v>84</v>
      </c>
      <c r="BB943" t="s">
        <v>84</v>
      </c>
      <c r="BD943">
        <v>6022</v>
      </c>
      <c r="BE943" t="s">
        <v>84</v>
      </c>
      <c r="BF943" t="s">
        <v>84</v>
      </c>
      <c r="BH943" t="s">
        <v>84</v>
      </c>
      <c r="BI943" t="s">
        <v>84</v>
      </c>
      <c r="BJ943" t="s">
        <v>84</v>
      </c>
      <c r="BK943" t="s">
        <v>84</v>
      </c>
      <c r="BM943" t="s">
        <v>84</v>
      </c>
      <c r="BN943" t="s">
        <v>84</v>
      </c>
      <c r="BO943" t="s">
        <v>84</v>
      </c>
      <c r="BQ943">
        <v>0</v>
      </c>
      <c r="BR943">
        <v>1</v>
      </c>
      <c r="BS943">
        <v>1</v>
      </c>
      <c r="BT943">
        <v>1</v>
      </c>
      <c r="BU943">
        <v>420</v>
      </c>
      <c r="BV943">
        <f>IF(テーブル1[[#This Row],[出発地施設緯度.世界測地系.]]="NA",テーブル1[[#This Row],[Olat]],テーブル1[[#This Row],[出発地施設緯度.世界測地系.]])</f>
        <v>35.444399729014897</v>
      </c>
      <c r="BW943">
        <f>IF(テーブル1[[#This Row],[出発地施設経度.世界測地系.]]="NA",テーブル1[[#This Row],[Olon]],テーブル1[[#This Row],[出発地施設経度.世界測地系.]])</f>
        <v>139.63606939751801</v>
      </c>
      <c r="BX943">
        <f>IF(テーブル1[[#This Row],[到着地施設緯度.世界測地系.]]="NA",テーブル1[[#This Row],[Dlat]],テーブル1[[#This Row],[到着地施設緯度.世界測地系.]])</f>
        <v>35.448938057655099</v>
      </c>
      <c r="BY943">
        <f>IF(テーブル1[[#This Row],[到着地施設経度.世界測地系.]]="NA",テーブル1[[#This Row],[Dlon]],テーブル1[[#This Row],[到着地施設経度.世界測地系.]])</f>
        <v>139.608249598952</v>
      </c>
      <c r="BZ943" t="s">
        <v>84</v>
      </c>
      <c r="CA943" t="s">
        <v>84</v>
      </c>
      <c r="CB943" t="s">
        <v>84</v>
      </c>
      <c r="CC943" t="s">
        <v>84</v>
      </c>
      <c r="CD943">
        <v>35.444399729014897</v>
      </c>
      <c r="CE943">
        <v>139.63606939751801</v>
      </c>
      <c r="CF943">
        <v>35.448938057655099</v>
      </c>
      <c r="CG943">
        <v>139.608249598952</v>
      </c>
    </row>
    <row r="944" spans="1:85" x14ac:dyDescent="0.4">
      <c r="B944">
        <v>196806</v>
      </c>
      <c r="C944" t="s">
        <v>142</v>
      </c>
      <c r="D944">
        <v>600</v>
      </c>
      <c r="E944" t="s">
        <v>92</v>
      </c>
      <c r="F944" s="1">
        <v>39787.511354166665</v>
      </c>
      <c r="G944" s="1">
        <v>39787.533101851855</v>
      </c>
      <c r="H944">
        <v>1879</v>
      </c>
      <c r="I944" t="str">
        <f>テーブル1[[#This Row],[出発地緯度]]&amp;","&amp;テーブル1[[#This Row],[出発地経度]]</f>
        <v>35.4436058254577,139.636729279272</v>
      </c>
      <c r="J944" t="str">
        <f>テーブル1[[#This Row],[到着地緯度]]&amp;","&amp;テーブル1[[#This Row],[到着地経度]]</f>
        <v>35.4393357217736,139.627545438606</v>
      </c>
      <c r="M944" t="s">
        <v>82</v>
      </c>
      <c r="N944" t="s">
        <v>83</v>
      </c>
      <c r="O944" t="s">
        <v>82</v>
      </c>
      <c r="AB944">
        <v>210</v>
      </c>
      <c r="AC944" s="1">
        <v>39787.520821759259</v>
      </c>
      <c r="AD944">
        <v>420</v>
      </c>
      <c r="AE944" s="1">
        <v>39787.522696759261</v>
      </c>
      <c r="AF944" t="s">
        <v>84</v>
      </c>
      <c r="AH944" t="s">
        <v>84</v>
      </c>
      <c r="AJ944" t="s">
        <v>84</v>
      </c>
      <c r="AL944" t="s">
        <v>84</v>
      </c>
      <c r="AN944" t="s">
        <v>84</v>
      </c>
      <c r="AP944" t="s">
        <v>84</v>
      </c>
      <c r="AR944" t="s">
        <v>84</v>
      </c>
      <c r="AT944" t="s">
        <v>84</v>
      </c>
      <c r="AV944" t="s">
        <v>84</v>
      </c>
      <c r="AX944" t="s">
        <v>84</v>
      </c>
      <c r="AZ944" t="s">
        <v>84</v>
      </c>
      <c r="BB944" t="s">
        <v>84</v>
      </c>
      <c r="BD944">
        <v>6305</v>
      </c>
      <c r="BE944" t="s">
        <v>84</v>
      </c>
      <c r="BF944" t="s">
        <v>84</v>
      </c>
      <c r="BH944" t="s">
        <v>84</v>
      </c>
      <c r="BI944" t="s">
        <v>84</v>
      </c>
      <c r="BJ944" t="s">
        <v>84</v>
      </c>
      <c r="BK944" t="s">
        <v>84</v>
      </c>
      <c r="BM944" t="s">
        <v>84</v>
      </c>
      <c r="BN944" t="s">
        <v>84</v>
      </c>
      <c r="BO944" t="s">
        <v>84</v>
      </c>
      <c r="BQ944">
        <v>0</v>
      </c>
      <c r="BR944">
        <v>1</v>
      </c>
      <c r="BS944">
        <v>1</v>
      </c>
      <c r="BT944">
        <v>1</v>
      </c>
      <c r="BU944">
        <v>420</v>
      </c>
      <c r="BV944">
        <f>IF(テーブル1[[#This Row],[出発地施設緯度.世界測地系.]]="NA",テーブル1[[#This Row],[Olat]],テーブル1[[#This Row],[出発地施設緯度.世界測地系.]])</f>
        <v>35.443605825457702</v>
      </c>
      <c r="BW944">
        <f>IF(テーブル1[[#This Row],[出発地施設経度.世界測地系.]]="NA",テーブル1[[#This Row],[Olon]],テーブル1[[#This Row],[出発地施設経度.世界測地系.]])</f>
        <v>139.636729279272</v>
      </c>
      <c r="BX944">
        <f>IF(テーブル1[[#This Row],[到着地施設緯度.世界測地系.]]="NA",テーブル1[[#This Row],[Dlat]],テーブル1[[#This Row],[到着地施設緯度.世界測地系.]])</f>
        <v>35.439335721773602</v>
      </c>
      <c r="BY944">
        <f>IF(テーブル1[[#This Row],[到着地施設経度.世界測地系.]]="NA",テーブル1[[#This Row],[Dlon]],テーブル1[[#This Row],[到着地施設経度.世界測地系.]])</f>
        <v>139.62754543860601</v>
      </c>
      <c r="BZ944" t="s">
        <v>84</v>
      </c>
      <c r="CA944" t="s">
        <v>84</v>
      </c>
      <c r="CB944" t="s">
        <v>84</v>
      </c>
      <c r="CC944" t="s">
        <v>84</v>
      </c>
      <c r="CD944">
        <v>35.443605825457702</v>
      </c>
      <c r="CE944">
        <v>139.636729279272</v>
      </c>
      <c r="CF944">
        <v>35.439335721773602</v>
      </c>
      <c r="CG944">
        <v>139.62754543860601</v>
      </c>
    </row>
    <row r="945" spans="2:85" x14ac:dyDescent="0.4">
      <c r="B945">
        <v>198416</v>
      </c>
      <c r="C945" t="s">
        <v>142</v>
      </c>
      <c r="D945">
        <v>600</v>
      </c>
      <c r="E945" t="s">
        <v>92</v>
      </c>
      <c r="F945" s="1">
        <v>39790.505439814813</v>
      </c>
      <c r="G945" s="1">
        <v>39790.514016203706</v>
      </c>
      <c r="H945">
        <v>741</v>
      </c>
      <c r="I945" t="str">
        <f>テーブル1[[#This Row],[出発地緯度]]&amp;","&amp;テーブル1[[#This Row],[出発地経度]]</f>
        <v>35.443739909523,139.636638080672</v>
      </c>
      <c r="J945" t="str">
        <f>テーブル1[[#This Row],[到着地緯度]]&amp;","&amp;テーブル1[[#This Row],[到着地経度]]</f>
        <v>35.443739909523,139.636638080672</v>
      </c>
      <c r="M945" t="s">
        <v>82</v>
      </c>
      <c r="N945" t="s">
        <v>83</v>
      </c>
      <c r="O945" t="s">
        <v>82</v>
      </c>
      <c r="AB945">
        <v>210</v>
      </c>
      <c r="AC945" s="1">
        <v>39790.50675925926</v>
      </c>
      <c r="AD945">
        <v>420</v>
      </c>
      <c r="AE945" s="1">
        <v>39790.509386574071</v>
      </c>
      <c r="AF945" t="s">
        <v>84</v>
      </c>
      <c r="AH945" t="s">
        <v>84</v>
      </c>
      <c r="AJ945" t="s">
        <v>84</v>
      </c>
      <c r="AL945" t="s">
        <v>84</v>
      </c>
      <c r="AN945" t="s">
        <v>84</v>
      </c>
      <c r="AP945" t="s">
        <v>84</v>
      </c>
      <c r="AR945" t="s">
        <v>84</v>
      </c>
      <c r="AT945" t="s">
        <v>84</v>
      </c>
      <c r="AV945" t="s">
        <v>84</v>
      </c>
      <c r="AX945" t="s">
        <v>84</v>
      </c>
      <c r="AZ945" t="s">
        <v>84</v>
      </c>
      <c r="BB945" t="s">
        <v>84</v>
      </c>
      <c r="BD945">
        <v>7256</v>
      </c>
      <c r="BE945" t="s">
        <v>84</v>
      </c>
      <c r="BF945" t="s">
        <v>84</v>
      </c>
      <c r="BH945" t="s">
        <v>84</v>
      </c>
      <c r="BI945" t="s">
        <v>84</v>
      </c>
      <c r="BJ945" t="s">
        <v>84</v>
      </c>
      <c r="BK945" t="s">
        <v>84</v>
      </c>
      <c r="BM945" t="s">
        <v>84</v>
      </c>
      <c r="BN945" t="s">
        <v>84</v>
      </c>
      <c r="BO945" t="s">
        <v>84</v>
      </c>
      <c r="BQ945">
        <v>0</v>
      </c>
      <c r="BR945">
        <v>1</v>
      </c>
      <c r="BS945">
        <v>1</v>
      </c>
      <c r="BT945">
        <v>1</v>
      </c>
      <c r="BU945">
        <v>420</v>
      </c>
      <c r="BV945">
        <f>IF(テーブル1[[#This Row],[出発地施設緯度.世界測地系.]]="NA",テーブル1[[#This Row],[Olat]],テーブル1[[#This Row],[出発地施設緯度.世界測地系.]])</f>
        <v>35.443739909523003</v>
      </c>
      <c r="BW945">
        <f>IF(テーブル1[[#This Row],[出発地施設経度.世界測地系.]]="NA",テーブル1[[#This Row],[Olon]],テーブル1[[#This Row],[出発地施設経度.世界測地系.]])</f>
        <v>139.63663808067199</v>
      </c>
      <c r="BX945">
        <f>IF(テーブル1[[#This Row],[到着地施設緯度.世界測地系.]]="NA",テーブル1[[#This Row],[Dlat]],テーブル1[[#This Row],[到着地施設緯度.世界測地系.]])</f>
        <v>35.443739909523003</v>
      </c>
      <c r="BY945">
        <f>IF(テーブル1[[#This Row],[到着地施設経度.世界測地系.]]="NA",テーブル1[[#This Row],[Dlon]],テーブル1[[#This Row],[到着地施設経度.世界測地系.]])</f>
        <v>139.63663808067199</v>
      </c>
      <c r="BZ945" t="s">
        <v>84</v>
      </c>
      <c r="CA945" t="s">
        <v>84</v>
      </c>
      <c r="CB945" t="s">
        <v>84</v>
      </c>
      <c r="CC945" t="s">
        <v>84</v>
      </c>
      <c r="CD945">
        <v>35.443739909523003</v>
      </c>
      <c r="CE945">
        <v>139.63663808067199</v>
      </c>
      <c r="CF945">
        <v>35.443739909523003</v>
      </c>
      <c r="CG945">
        <v>139.63663808067199</v>
      </c>
    </row>
    <row r="946" spans="2:85" x14ac:dyDescent="0.4">
      <c r="B946">
        <v>198986</v>
      </c>
      <c r="C946" t="s">
        <v>142</v>
      </c>
      <c r="D946">
        <v>600</v>
      </c>
      <c r="E946" t="s">
        <v>92</v>
      </c>
      <c r="F946" s="1">
        <v>39791.519004629627</v>
      </c>
      <c r="G946" s="1">
        <v>39791.54241898148</v>
      </c>
      <c r="H946">
        <v>2023</v>
      </c>
      <c r="I946" t="str">
        <f>テーブル1[[#This Row],[出発地緯度]]&amp;","&amp;テーブル1[[#This Row],[出発地経度]]</f>
        <v>35.443825712526,139.637335418808</v>
      </c>
      <c r="J946" t="str">
        <f>テーブル1[[#This Row],[到着地緯度]]&amp;","&amp;テーブル1[[#This Row],[到着地経度]]</f>
        <v>35.4667693332473,139.504217417658</v>
      </c>
      <c r="M946" t="s">
        <v>82</v>
      </c>
      <c r="N946" t="s">
        <v>83</v>
      </c>
      <c r="O946" t="s">
        <v>82</v>
      </c>
      <c r="P946" t="s">
        <v>83</v>
      </c>
      <c r="Q946" t="s">
        <v>82</v>
      </c>
      <c r="AB946">
        <v>210</v>
      </c>
      <c r="AC946" s="1">
        <v>39791.52144675926</v>
      </c>
      <c r="AD946">
        <v>420</v>
      </c>
      <c r="AE946" s="1">
        <v>39791.525266203702</v>
      </c>
      <c r="AF946">
        <v>210</v>
      </c>
      <c r="AG946" s="1">
        <v>39791.527569444443</v>
      </c>
      <c r="AH946">
        <v>420</v>
      </c>
      <c r="AI946" s="1">
        <v>39791.539803240739</v>
      </c>
      <c r="AJ946" t="s">
        <v>84</v>
      </c>
      <c r="AL946" t="s">
        <v>84</v>
      </c>
      <c r="AN946" t="s">
        <v>84</v>
      </c>
      <c r="AP946" t="s">
        <v>84</v>
      </c>
      <c r="AR946" t="s">
        <v>84</v>
      </c>
      <c r="AT946" t="s">
        <v>84</v>
      </c>
      <c r="AV946" t="s">
        <v>84</v>
      </c>
      <c r="AX946" t="s">
        <v>84</v>
      </c>
      <c r="AZ946" t="s">
        <v>84</v>
      </c>
      <c r="BB946" t="s">
        <v>84</v>
      </c>
      <c r="BD946">
        <v>7536</v>
      </c>
      <c r="BE946" t="s">
        <v>84</v>
      </c>
      <c r="BF946" t="s">
        <v>84</v>
      </c>
      <c r="BH946" t="s">
        <v>84</v>
      </c>
      <c r="BI946" t="s">
        <v>84</v>
      </c>
      <c r="BJ946" t="s">
        <v>84</v>
      </c>
      <c r="BK946" t="s">
        <v>84</v>
      </c>
      <c r="BM946" t="s">
        <v>84</v>
      </c>
      <c r="BN946" t="s">
        <v>84</v>
      </c>
      <c r="BO946" t="s">
        <v>84</v>
      </c>
      <c r="BQ946">
        <v>0</v>
      </c>
      <c r="BR946">
        <v>1</v>
      </c>
      <c r="BS946">
        <v>1</v>
      </c>
      <c r="BT946">
        <v>1</v>
      </c>
      <c r="BU946">
        <v>420</v>
      </c>
      <c r="BV946">
        <f>IF(テーブル1[[#This Row],[出発地施設緯度.世界測地系.]]="NA",テーブル1[[#This Row],[Olat]],テーブル1[[#This Row],[出発地施設緯度.世界測地系.]])</f>
        <v>35.443825712525999</v>
      </c>
      <c r="BW946">
        <f>IF(テーブル1[[#This Row],[出発地施設経度.世界測地系.]]="NA",テーブル1[[#This Row],[Olon]],テーブル1[[#This Row],[出発地施設経度.世界測地系.]])</f>
        <v>139.63733541880799</v>
      </c>
      <c r="BX946">
        <f>IF(テーブル1[[#This Row],[到着地施設緯度.世界測地系.]]="NA",テーブル1[[#This Row],[Dlat]],テーブル1[[#This Row],[到着地施設緯度.世界測地系.]])</f>
        <v>35.466769333247299</v>
      </c>
      <c r="BY946">
        <f>IF(テーブル1[[#This Row],[到着地施設経度.世界測地系.]]="NA",テーブル1[[#This Row],[Dlon]],テーブル1[[#This Row],[到着地施設経度.世界測地系.]])</f>
        <v>139.504217417658</v>
      </c>
      <c r="BZ946" t="s">
        <v>84</v>
      </c>
      <c r="CA946" t="s">
        <v>84</v>
      </c>
      <c r="CB946" t="s">
        <v>84</v>
      </c>
      <c r="CC946" t="s">
        <v>84</v>
      </c>
      <c r="CD946">
        <v>35.443825712525999</v>
      </c>
      <c r="CE946">
        <v>139.63733541880799</v>
      </c>
      <c r="CF946">
        <v>35.466769333247299</v>
      </c>
      <c r="CG946">
        <v>139.504217417658</v>
      </c>
    </row>
    <row r="947" spans="2:85" x14ac:dyDescent="0.4">
      <c r="B947">
        <v>209843</v>
      </c>
      <c r="C947" t="s">
        <v>142</v>
      </c>
      <c r="D947">
        <v>600</v>
      </c>
      <c r="E947" t="s">
        <v>92</v>
      </c>
      <c r="F947" s="1">
        <v>39792.514907407407</v>
      </c>
      <c r="G947" s="1">
        <v>39792.542523148149</v>
      </c>
      <c r="H947">
        <v>2386</v>
      </c>
      <c r="I947" t="str">
        <f>テーブル1[[#This Row],[出発地緯度]]&amp;","&amp;テーブル1[[#This Row],[出発地経度]]</f>
        <v>35.4439597971537,139.637276417534</v>
      </c>
      <c r="J947" t="str">
        <f>テーブル1[[#This Row],[到着地緯度]]&amp;","&amp;テーブル1[[#This Row],[到着地経度]]</f>
        <v>35.4653959948277,139.619557801981</v>
      </c>
      <c r="M947" t="s">
        <v>82</v>
      </c>
      <c r="N947" t="s">
        <v>83</v>
      </c>
      <c r="O947" t="s">
        <v>82</v>
      </c>
      <c r="AB947">
        <v>210</v>
      </c>
      <c r="AC947" s="1">
        <v>39792.517627314817</v>
      </c>
      <c r="AD947">
        <v>420</v>
      </c>
      <c r="AE947" s="1">
        <v>39792.521597222221</v>
      </c>
      <c r="AF947" t="s">
        <v>84</v>
      </c>
      <c r="AH947" t="s">
        <v>84</v>
      </c>
      <c r="AJ947" t="s">
        <v>84</v>
      </c>
      <c r="AL947" t="s">
        <v>84</v>
      </c>
      <c r="AN947" t="s">
        <v>84</v>
      </c>
      <c r="AP947" t="s">
        <v>84</v>
      </c>
      <c r="AR947" t="s">
        <v>84</v>
      </c>
      <c r="AT947" t="s">
        <v>84</v>
      </c>
      <c r="AV947" t="s">
        <v>84</v>
      </c>
      <c r="AX947" t="s">
        <v>84</v>
      </c>
      <c r="AZ947" t="s">
        <v>84</v>
      </c>
      <c r="BB947" t="s">
        <v>84</v>
      </c>
      <c r="BD947">
        <v>7823</v>
      </c>
      <c r="BE947" t="s">
        <v>84</v>
      </c>
      <c r="BF947" t="s">
        <v>84</v>
      </c>
      <c r="BH947" t="s">
        <v>84</v>
      </c>
      <c r="BI947" t="s">
        <v>84</v>
      </c>
      <c r="BJ947" t="s">
        <v>84</v>
      </c>
      <c r="BK947" t="s">
        <v>84</v>
      </c>
      <c r="BM947" t="s">
        <v>84</v>
      </c>
      <c r="BN947" t="s">
        <v>84</v>
      </c>
      <c r="BO947" t="s">
        <v>84</v>
      </c>
      <c r="BQ947">
        <v>0</v>
      </c>
      <c r="BR947">
        <v>1</v>
      </c>
      <c r="BS947">
        <v>1</v>
      </c>
      <c r="BT947">
        <v>1</v>
      </c>
      <c r="BU947">
        <v>420</v>
      </c>
      <c r="BV947">
        <f>IF(テーブル1[[#This Row],[出発地施設緯度.世界測地系.]]="NA",テーブル1[[#This Row],[Olat]],テーブル1[[#This Row],[出発地施設緯度.世界測地系.]])</f>
        <v>35.443959797153703</v>
      </c>
      <c r="BW947">
        <f>IF(テーブル1[[#This Row],[出発地施設経度.世界測地系.]]="NA",テーブル1[[#This Row],[Olon]],テーブル1[[#This Row],[出発地施設経度.世界測地系.]])</f>
        <v>139.637276417534</v>
      </c>
      <c r="BX947">
        <f>IF(テーブル1[[#This Row],[到着地施設緯度.世界測地系.]]="NA",テーブル1[[#This Row],[Dlat]],テーブル1[[#This Row],[到着地施設緯度.世界測地系.]])</f>
        <v>35.465395994827702</v>
      </c>
      <c r="BY947">
        <f>IF(テーブル1[[#This Row],[到着地施設経度.世界測地系.]]="NA",テーブル1[[#This Row],[Dlon]],テーブル1[[#This Row],[到着地施設経度.世界測地系.]])</f>
        <v>139.61955780198099</v>
      </c>
      <c r="BZ947" t="s">
        <v>84</v>
      </c>
      <c r="CA947" t="s">
        <v>84</v>
      </c>
      <c r="CB947" t="s">
        <v>84</v>
      </c>
      <c r="CC947" t="s">
        <v>84</v>
      </c>
      <c r="CD947">
        <v>35.443959797153703</v>
      </c>
      <c r="CE947">
        <v>139.637276417534</v>
      </c>
      <c r="CF947">
        <v>35.465395994827702</v>
      </c>
      <c r="CG947">
        <v>139.61955780198099</v>
      </c>
    </row>
    <row r="948" spans="2:85" x14ac:dyDescent="0.4">
      <c r="B948">
        <v>212513</v>
      </c>
      <c r="C948" t="s">
        <v>142</v>
      </c>
      <c r="D948">
        <v>600</v>
      </c>
      <c r="E948" t="s">
        <v>92</v>
      </c>
      <c r="F948" s="1">
        <v>39797.503645833334</v>
      </c>
      <c r="G948" s="1">
        <v>39797.513831018521</v>
      </c>
      <c r="H948">
        <v>880</v>
      </c>
      <c r="I948" t="str">
        <f>テーブル1[[#This Row],[出発地緯度]]&amp;","&amp;テーブル1[[#This Row],[出発地経度]]</f>
        <v>35.4441798598419,139.636487872888</v>
      </c>
      <c r="J948" t="str">
        <f>テーブル1[[#This Row],[到着地緯度]]&amp;","&amp;テーブル1[[#This Row],[到着地経度]]</f>
        <v>35.4490775229801,139.630018384652</v>
      </c>
      <c r="M948" t="s">
        <v>82</v>
      </c>
      <c r="N948" t="s">
        <v>83</v>
      </c>
      <c r="O948" t="s">
        <v>82</v>
      </c>
      <c r="AB948">
        <v>210</v>
      </c>
      <c r="AC948" s="1">
        <v>39797.507604166669</v>
      </c>
      <c r="AD948">
        <v>420</v>
      </c>
      <c r="AE948" s="1">
        <v>39797.509120370371</v>
      </c>
      <c r="AF948" t="s">
        <v>84</v>
      </c>
      <c r="AH948" t="s">
        <v>84</v>
      </c>
      <c r="AJ948" t="s">
        <v>84</v>
      </c>
      <c r="AL948" t="s">
        <v>84</v>
      </c>
      <c r="AN948" t="s">
        <v>84</v>
      </c>
      <c r="AP948" t="s">
        <v>84</v>
      </c>
      <c r="AR948" t="s">
        <v>84</v>
      </c>
      <c r="AT948" t="s">
        <v>84</v>
      </c>
      <c r="AV948" t="s">
        <v>84</v>
      </c>
      <c r="AX948" t="s">
        <v>84</v>
      </c>
      <c r="AZ948" t="s">
        <v>84</v>
      </c>
      <c r="BB948" t="s">
        <v>84</v>
      </c>
      <c r="BD948">
        <v>9196</v>
      </c>
      <c r="BE948" t="s">
        <v>84</v>
      </c>
      <c r="BF948" t="s">
        <v>84</v>
      </c>
      <c r="BH948" t="s">
        <v>84</v>
      </c>
      <c r="BI948" t="s">
        <v>84</v>
      </c>
      <c r="BJ948" t="s">
        <v>84</v>
      </c>
      <c r="BK948" t="s">
        <v>84</v>
      </c>
      <c r="BM948" t="s">
        <v>84</v>
      </c>
      <c r="BN948" t="s">
        <v>84</v>
      </c>
      <c r="BO948" t="s">
        <v>84</v>
      </c>
      <c r="BQ948">
        <v>0</v>
      </c>
      <c r="BR948">
        <v>1</v>
      </c>
      <c r="BS948">
        <v>1</v>
      </c>
      <c r="BT948">
        <v>1</v>
      </c>
      <c r="BU948">
        <v>420</v>
      </c>
      <c r="BV948">
        <f>IF(テーブル1[[#This Row],[出発地施設緯度.世界測地系.]]="NA",テーブル1[[#This Row],[Olat]],テーブル1[[#This Row],[出発地施設緯度.世界測地系.]])</f>
        <v>35.444179859841903</v>
      </c>
      <c r="BW948">
        <f>IF(テーブル1[[#This Row],[出発地施設経度.世界測地系.]]="NA",テーブル1[[#This Row],[Olon]],テーブル1[[#This Row],[出発地施設経度.世界測地系.]])</f>
        <v>139.63648787288801</v>
      </c>
      <c r="BX948">
        <f>IF(テーブル1[[#This Row],[到着地施設緯度.世界測地系.]]="NA",テーブル1[[#This Row],[Dlat]],テーブル1[[#This Row],[到着地施設緯度.世界測地系.]])</f>
        <v>35.449077522980097</v>
      </c>
      <c r="BY948">
        <f>IF(テーブル1[[#This Row],[到着地施設経度.世界測地系.]]="NA",テーブル1[[#This Row],[Dlon]],テーブル1[[#This Row],[到着地施設経度.世界測地系.]])</f>
        <v>139.630018384652</v>
      </c>
      <c r="BZ948" t="s">
        <v>84</v>
      </c>
      <c r="CA948" t="s">
        <v>84</v>
      </c>
      <c r="CB948" t="s">
        <v>84</v>
      </c>
      <c r="CC948" t="s">
        <v>84</v>
      </c>
      <c r="CD948">
        <v>35.444179859841903</v>
      </c>
      <c r="CE948">
        <v>139.63648787288801</v>
      </c>
      <c r="CF948">
        <v>35.449077522980097</v>
      </c>
      <c r="CG948">
        <v>139.630018384652</v>
      </c>
    </row>
    <row r="949" spans="2:85" x14ac:dyDescent="0.4">
      <c r="B949">
        <v>223877</v>
      </c>
      <c r="C949" t="s">
        <v>142</v>
      </c>
      <c r="D949">
        <v>600</v>
      </c>
      <c r="E949" t="s">
        <v>92</v>
      </c>
      <c r="F949" s="1">
        <v>39799.50880787037</v>
      </c>
      <c r="G949" s="1">
        <v>39799.516747685186</v>
      </c>
      <c r="H949">
        <v>686</v>
      </c>
      <c r="I949" t="str">
        <f>テーブル1[[#This Row],[出発地緯度]]&amp;","&amp;テーブル1[[#This Row],[出発地経度]]</f>
        <v>35.4441798575925,139.636359083584</v>
      </c>
      <c r="J949" t="str">
        <f>テーブル1[[#This Row],[到着地緯度]]&amp;","&amp;テーブル1[[#This Row],[到着地経度]]</f>
        <v>35.4491955115772,139.630088073431</v>
      </c>
      <c r="M949" t="s">
        <v>82</v>
      </c>
      <c r="N949" t="s">
        <v>83</v>
      </c>
      <c r="O949" t="s">
        <v>82</v>
      </c>
      <c r="AB949">
        <v>210</v>
      </c>
      <c r="AC949" s="1">
        <v>39799.51116898148</v>
      </c>
      <c r="AD949">
        <v>420</v>
      </c>
      <c r="AE949" s="1">
        <v>39799.512858796297</v>
      </c>
      <c r="AF949" t="s">
        <v>84</v>
      </c>
      <c r="AH949" t="s">
        <v>84</v>
      </c>
      <c r="AJ949" t="s">
        <v>84</v>
      </c>
      <c r="AL949" t="s">
        <v>84</v>
      </c>
      <c r="AN949" t="s">
        <v>84</v>
      </c>
      <c r="AP949" t="s">
        <v>84</v>
      </c>
      <c r="AR949" t="s">
        <v>84</v>
      </c>
      <c r="AT949" t="s">
        <v>84</v>
      </c>
      <c r="AV949" t="s">
        <v>84</v>
      </c>
      <c r="AX949" t="s">
        <v>84</v>
      </c>
      <c r="AZ949" t="s">
        <v>84</v>
      </c>
      <c r="BB949" t="s">
        <v>84</v>
      </c>
      <c r="BD949">
        <v>9709</v>
      </c>
      <c r="BE949" t="s">
        <v>84</v>
      </c>
      <c r="BF949" t="s">
        <v>84</v>
      </c>
      <c r="BH949" t="s">
        <v>84</v>
      </c>
      <c r="BI949" t="s">
        <v>84</v>
      </c>
      <c r="BJ949" t="s">
        <v>84</v>
      </c>
      <c r="BK949" t="s">
        <v>84</v>
      </c>
      <c r="BM949" t="s">
        <v>84</v>
      </c>
      <c r="BN949" t="s">
        <v>84</v>
      </c>
      <c r="BO949" t="s">
        <v>84</v>
      </c>
      <c r="BQ949">
        <v>0</v>
      </c>
      <c r="BR949">
        <v>1</v>
      </c>
      <c r="BS949">
        <v>1</v>
      </c>
      <c r="BT949">
        <v>1</v>
      </c>
      <c r="BU949">
        <v>420</v>
      </c>
      <c r="BV949">
        <f>IF(テーブル1[[#This Row],[出発地施設緯度.世界測地系.]]="NA",テーブル1[[#This Row],[Olat]],テーブル1[[#This Row],[出発地施設緯度.世界測地系.]])</f>
        <v>35.444179857592502</v>
      </c>
      <c r="BW949">
        <f>IF(テーブル1[[#This Row],[出発地施設経度.世界測地系.]]="NA",テーブル1[[#This Row],[Olon]],テーブル1[[#This Row],[出発地施設経度.世界測地系.]])</f>
        <v>139.63635908358401</v>
      </c>
      <c r="BX949">
        <f>IF(テーブル1[[#This Row],[到着地施設緯度.世界測地系.]]="NA",テーブル1[[#This Row],[Dlat]],テーブル1[[#This Row],[到着地施設緯度.世界測地系.]])</f>
        <v>35.449195511577202</v>
      </c>
      <c r="BY949">
        <f>IF(テーブル1[[#This Row],[到着地施設経度.世界測地系.]]="NA",テーブル1[[#This Row],[Dlon]],テーブル1[[#This Row],[到着地施設経度.世界測地系.]])</f>
        <v>139.63008807343101</v>
      </c>
      <c r="BZ949" t="s">
        <v>84</v>
      </c>
      <c r="CA949" t="s">
        <v>84</v>
      </c>
      <c r="CB949" t="s">
        <v>84</v>
      </c>
      <c r="CC949" t="s">
        <v>84</v>
      </c>
      <c r="CD949">
        <v>35.444179857592502</v>
      </c>
      <c r="CE949">
        <v>139.63635908358401</v>
      </c>
      <c r="CF949">
        <v>35.449195511577202</v>
      </c>
      <c r="CG949">
        <v>139.63008807343101</v>
      </c>
    </row>
    <row r="950" spans="2:85" x14ac:dyDescent="0.4">
      <c r="B950">
        <v>224187</v>
      </c>
      <c r="C950" t="s">
        <v>142</v>
      </c>
      <c r="D950">
        <v>600</v>
      </c>
      <c r="E950" t="s">
        <v>92</v>
      </c>
      <c r="F950" s="1">
        <v>39800.507986111108</v>
      </c>
      <c r="G950" s="1">
        <v>39800.517407407409</v>
      </c>
      <c r="H950">
        <v>814</v>
      </c>
      <c r="I950" t="str">
        <f>テーブル1[[#This Row],[出発地緯度]]&amp;","&amp;テーブル1[[#This Row],[出発地経度]]</f>
        <v>35.4438096196827,139.637646593706</v>
      </c>
      <c r="J950" t="str">
        <f>テーブル1[[#This Row],[到着地緯度]]&amp;","&amp;テーブル1[[#This Row],[到着地経度]]</f>
        <v>35.4484499755789,139.629186882604</v>
      </c>
      <c r="M950" t="s">
        <v>82</v>
      </c>
      <c r="N950" t="s">
        <v>83</v>
      </c>
      <c r="O950" t="s">
        <v>82</v>
      </c>
      <c r="AB950">
        <v>210</v>
      </c>
      <c r="AC950" s="1">
        <v>39800.510740740741</v>
      </c>
      <c r="AD950">
        <v>420</v>
      </c>
      <c r="AE950" s="1">
        <v>39800.512638888889</v>
      </c>
      <c r="AF950" t="s">
        <v>84</v>
      </c>
      <c r="AH950" t="s">
        <v>84</v>
      </c>
      <c r="AJ950" t="s">
        <v>84</v>
      </c>
      <c r="AL950" t="s">
        <v>84</v>
      </c>
      <c r="AN950" t="s">
        <v>84</v>
      </c>
      <c r="AP950" t="s">
        <v>84</v>
      </c>
      <c r="AR950" t="s">
        <v>84</v>
      </c>
      <c r="AT950" t="s">
        <v>84</v>
      </c>
      <c r="AV950" t="s">
        <v>84</v>
      </c>
      <c r="AX950" t="s">
        <v>84</v>
      </c>
      <c r="AZ950" t="s">
        <v>84</v>
      </c>
      <c r="BB950" t="s">
        <v>84</v>
      </c>
      <c r="BD950">
        <v>9976</v>
      </c>
      <c r="BE950" t="s">
        <v>84</v>
      </c>
      <c r="BF950" t="s">
        <v>84</v>
      </c>
      <c r="BH950" t="s">
        <v>84</v>
      </c>
      <c r="BI950" t="s">
        <v>84</v>
      </c>
      <c r="BJ950" t="s">
        <v>84</v>
      </c>
      <c r="BK950" t="s">
        <v>84</v>
      </c>
      <c r="BM950" t="s">
        <v>84</v>
      </c>
      <c r="BN950" t="s">
        <v>84</v>
      </c>
      <c r="BO950" t="s">
        <v>84</v>
      </c>
      <c r="BQ950">
        <v>0</v>
      </c>
      <c r="BR950">
        <v>1</v>
      </c>
      <c r="BS950">
        <v>1</v>
      </c>
      <c r="BT950">
        <v>1</v>
      </c>
      <c r="BU950">
        <v>420</v>
      </c>
      <c r="BV950">
        <f>IF(テーブル1[[#This Row],[出発地施設緯度.世界測地系.]]="NA",テーブル1[[#This Row],[Olat]],テーブル1[[#This Row],[出発地施設緯度.世界測地系.]])</f>
        <v>35.443809619682703</v>
      </c>
      <c r="BW950">
        <f>IF(テーブル1[[#This Row],[出発地施設経度.世界測地系.]]="NA",テーブル1[[#This Row],[Olon]],テーブル1[[#This Row],[出発地施設経度.世界測地系.]])</f>
        <v>139.63764659370599</v>
      </c>
      <c r="BX950">
        <f>IF(テーブル1[[#This Row],[到着地施設緯度.世界測地系.]]="NA",テーブル1[[#This Row],[Dlat]],テーブル1[[#This Row],[到着地施設緯度.世界測地系.]])</f>
        <v>35.448449975578903</v>
      </c>
      <c r="BY950">
        <f>IF(テーブル1[[#This Row],[到着地施設経度.世界測地系.]]="NA",テーブル1[[#This Row],[Dlon]],テーブル1[[#This Row],[到着地施設経度.世界測地系.]])</f>
        <v>139.62918688260399</v>
      </c>
      <c r="BZ950" t="s">
        <v>84</v>
      </c>
      <c r="CA950" t="s">
        <v>84</v>
      </c>
      <c r="CB950" t="s">
        <v>84</v>
      </c>
      <c r="CC950" t="s">
        <v>84</v>
      </c>
      <c r="CD950">
        <v>35.443809619682703</v>
      </c>
      <c r="CE950">
        <v>139.63764659370599</v>
      </c>
      <c r="CF950">
        <v>35.448449975578903</v>
      </c>
      <c r="CG950">
        <v>139.62918688260399</v>
      </c>
    </row>
    <row r="951" spans="2:85" x14ac:dyDescent="0.4">
      <c r="B951">
        <v>224560</v>
      </c>
      <c r="C951" t="s">
        <v>142</v>
      </c>
      <c r="D951">
        <v>600</v>
      </c>
      <c r="E951" t="s">
        <v>92</v>
      </c>
      <c r="F951" s="1">
        <v>39801.502916666665</v>
      </c>
      <c r="G951" s="1">
        <v>39801.511840277781</v>
      </c>
      <c r="H951">
        <v>771</v>
      </c>
      <c r="I951" t="str">
        <f>テーブル1[[#This Row],[出発地緯度]]&amp;","&amp;テーブル1[[#This Row],[出発地経度]]</f>
        <v>35.4435951387814,139.637426621851</v>
      </c>
      <c r="J951" t="str">
        <f>テーブル1[[#This Row],[到着地緯度]]&amp;","&amp;テーブル1[[#This Row],[到着地経度]]</f>
        <v>35.4535085304827,139.628956168835</v>
      </c>
      <c r="M951" t="s">
        <v>82</v>
      </c>
      <c r="N951" t="s">
        <v>83</v>
      </c>
      <c r="O951" t="s">
        <v>82</v>
      </c>
      <c r="AB951">
        <v>210</v>
      </c>
      <c r="AC951" s="1">
        <v>39801.504710648151</v>
      </c>
      <c r="AD951">
        <v>420</v>
      </c>
      <c r="AE951" s="1">
        <v>39801.50571759259</v>
      </c>
      <c r="AF951" t="s">
        <v>84</v>
      </c>
      <c r="AH951" t="s">
        <v>84</v>
      </c>
      <c r="AJ951" t="s">
        <v>84</v>
      </c>
      <c r="AL951" t="s">
        <v>84</v>
      </c>
      <c r="AN951" t="s">
        <v>84</v>
      </c>
      <c r="AP951" t="s">
        <v>84</v>
      </c>
      <c r="AR951" t="s">
        <v>84</v>
      </c>
      <c r="AT951" t="s">
        <v>84</v>
      </c>
      <c r="AV951" t="s">
        <v>84</v>
      </c>
      <c r="AX951" t="s">
        <v>84</v>
      </c>
      <c r="AZ951" t="s">
        <v>84</v>
      </c>
      <c r="BB951" t="s">
        <v>84</v>
      </c>
      <c r="BD951">
        <v>10252</v>
      </c>
      <c r="BE951" t="s">
        <v>84</v>
      </c>
      <c r="BF951" t="s">
        <v>84</v>
      </c>
      <c r="BH951" t="s">
        <v>84</v>
      </c>
      <c r="BI951" t="s">
        <v>84</v>
      </c>
      <c r="BJ951" t="s">
        <v>84</v>
      </c>
      <c r="BK951" t="s">
        <v>84</v>
      </c>
      <c r="BM951" t="s">
        <v>84</v>
      </c>
      <c r="BN951" t="s">
        <v>84</v>
      </c>
      <c r="BO951" t="s">
        <v>84</v>
      </c>
      <c r="BQ951">
        <v>0</v>
      </c>
      <c r="BR951">
        <v>1</v>
      </c>
      <c r="BS951">
        <v>1</v>
      </c>
      <c r="BT951">
        <v>1</v>
      </c>
      <c r="BU951">
        <v>420</v>
      </c>
      <c r="BV951">
        <f>IF(テーブル1[[#This Row],[出発地施設緯度.世界測地系.]]="NA",テーブル1[[#This Row],[Olat]],テーブル1[[#This Row],[出発地施設緯度.世界測地系.]])</f>
        <v>35.443595138781397</v>
      </c>
      <c r="BW951">
        <f>IF(テーブル1[[#This Row],[出発地施設経度.世界測地系.]]="NA",テーブル1[[#This Row],[Olon]],テーブル1[[#This Row],[出発地施設経度.世界測地系.]])</f>
        <v>139.63742662185101</v>
      </c>
      <c r="BX951">
        <f>IF(テーブル1[[#This Row],[到着地施設緯度.世界測地系.]]="NA",テーブル1[[#This Row],[Dlat]],テーブル1[[#This Row],[到着地施設緯度.世界測地系.]])</f>
        <v>35.453508530482701</v>
      </c>
      <c r="BY951">
        <f>IF(テーブル1[[#This Row],[到着地施設経度.世界測地系.]]="NA",テーブル1[[#This Row],[Dlon]],テーブル1[[#This Row],[到着地施設経度.世界測地系.]])</f>
        <v>139.628956168835</v>
      </c>
      <c r="BZ951" t="s">
        <v>84</v>
      </c>
      <c r="CA951" t="s">
        <v>84</v>
      </c>
      <c r="CB951" t="s">
        <v>84</v>
      </c>
      <c r="CC951" t="s">
        <v>84</v>
      </c>
      <c r="CD951">
        <v>35.443595138781397</v>
      </c>
      <c r="CE951">
        <v>139.63742662185101</v>
      </c>
      <c r="CF951">
        <v>35.453508530482701</v>
      </c>
      <c r="CG951">
        <v>139.628956168835</v>
      </c>
    </row>
    <row r="952" spans="2:85" x14ac:dyDescent="0.4">
      <c r="B952">
        <v>189202</v>
      </c>
      <c r="C952" t="s">
        <v>142</v>
      </c>
      <c r="D952">
        <v>500</v>
      </c>
      <c r="E952" t="s">
        <v>90</v>
      </c>
      <c r="F952" s="1">
        <v>39772.785185185188</v>
      </c>
      <c r="G952" s="1">
        <v>39772.825891203705</v>
      </c>
      <c r="H952">
        <v>3517</v>
      </c>
      <c r="I952" t="str">
        <f>テーブル1[[#This Row],[出発地緯度]]&amp;","&amp;テーブル1[[#This Row],[出発地経度]]</f>
        <v>35.5487055235946,139.576025481168</v>
      </c>
      <c r="J952" t="str">
        <f>テーブル1[[#This Row],[到着地緯度]]&amp;","&amp;テーブル1[[#This Row],[到着地経度]]</f>
        <v>35.4668552469896,139.620029795589</v>
      </c>
      <c r="M952" t="s">
        <v>83</v>
      </c>
      <c r="AB952" t="s">
        <v>84</v>
      </c>
      <c r="AD952" t="s">
        <v>84</v>
      </c>
      <c r="AF952" t="s">
        <v>84</v>
      </c>
      <c r="AH952" t="s">
        <v>84</v>
      </c>
      <c r="AJ952" t="s">
        <v>84</v>
      </c>
      <c r="AL952" t="s">
        <v>84</v>
      </c>
      <c r="AN952" t="s">
        <v>84</v>
      </c>
      <c r="AP952" t="s">
        <v>84</v>
      </c>
      <c r="AR952" t="s">
        <v>84</v>
      </c>
      <c r="AT952" t="s">
        <v>84</v>
      </c>
      <c r="AV952" t="s">
        <v>84</v>
      </c>
      <c r="AX952" t="s">
        <v>84</v>
      </c>
      <c r="AZ952" t="s">
        <v>84</v>
      </c>
      <c r="BB952" t="s">
        <v>84</v>
      </c>
      <c r="BD952">
        <v>2035</v>
      </c>
      <c r="BE952" t="s">
        <v>84</v>
      </c>
      <c r="BF952" t="s">
        <v>84</v>
      </c>
      <c r="BH952" t="s">
        <v>84</v>
      </c>
      <c r="BI952" t="s">
        <v>84</v>
      </c>
      <c r="BJ952" t="s">
        <v>84</v>
      </c>
      <c r="BK952" t="s">
        <v>84</v>
      </c>
      <c r="BM952" t="s">
        <v>84</v>
      </c>
      <c r="BN952" t="s">
        <v>84</v>
      </c>
      <c r="BO952" t="s">
        <v>84</v>
      </c>
      <c r="BQ952">
        <v>0</v>
      </c>
      <c r="BR952">
        <v>1</v>
      </c>
      <c r="BS952">
        <v>1</v>
      </c>
      <c r="BT952">
        <v>1</v>
      </c>
      <c r="BU952">
        <v>210</v>
      </c>
      <c r="BV952">
        <f>IF(テーブル1[[#This Row],[出発地施設緯度.世界測地系.]]="NA",テーブル1[[#This Row],[Olat]],テーブル1[[#This Row],[出発地施設緯度.世界測地系.]])</f>
        <v>35.548705523594599</v>
      </c>
      <c r="BW952">
        <f>IF(テーブル1[[#This Row],[出発地施設経度.世界測地系.]]="NA",テーブル1[[#This Row],[Olon]],テーブル1[[#This Row],[出発地施設経度.世界測地系.]])</f>
        <v>139.57602548116799</v>
      </c>
      <c r="BX952">
        <f>IF(テーブル1[[#This Row],[到着地施設緯度.世界測地系.]]="NA",テーブル1[[#This Row],[Dlat]],テーブル1[[#This Row],[到着地施設緯度.世界測地系.]])</f>
        <v>35.466855246989603</v>
      </c>
      <c r="BY952">
        <f>IF(テーブル1[[#This Row],[到着地施設経度.世界測地系.]]="NA",テーブル1[[#This Row],[Dlon]],テーブル1[[#This Row],[到着地施設経度.世界測地系.]])</f>
        <v>139.62002979558901</v>
      </c>
      <c r="BZ952" t="s">
        <v>84</v>
      </c>
      <c r="CA952" t="s">
        <v>84</v>
      </c>
      <c r="CB952" t="s">
        <v>84</v>
      </c>
      <c r="CC952" t="s">
        <v>84</v>
      </c>
      <c r="CD952">
        <v>35.548705523594599</v>
      </c>
      <c r="CE952">
        <v>139.57602548116799</v>
      </c>
      <c r="CF952">
        <v>35.466855246989603</v>
      </c>
      <c r="CG952">
        <v>139.62002979558901</v>
      </c>
    </row>
    <row r="953" spans="2:85" x14ac:dyDescent="0.4">
      <c r="B953">
        <v>190630</v>
      </c>
      <c r="C953" t="s">
        <v>142</v>
      </c>
      <c r="D953">
        <v>500</v>
      </c>
      <c r="E953" t="s">
        <v>90</v>
      </c>
      <c r="F953" s="1">
        <v>39775.699097222219</v>
      </c>
      <c r="G953" s="1">
        <v>39775.780231481483</v>
      </c>
      <c r="H953">
        <v>7010</v>
      </c>
      <c r="I953" t="str">
        <f>テーブル1[[#This Row],[出発地緯度]]&amp;","&amp;テーブル1[[#This Row],[出発地経度]]</f>
        <v>35.4648488921365,139.621778542743</v>
      </c>
      <c r="J953" t="str">
        <f>テーブル1[[#This Row],[到着地緯度]]&amp;","&amp;テーブル1[[#This Row],[到着地経度]]</f>
        <v>35.4533851432864,139.634658600934</v>
      </c>
      <c r="M953" t="s">
        <v>83</v>
      </c>
      <c r="N953" t="s">
        <v>82</v>
      </c>
      <c r="O953" t="s">
        <v>83</v>
      </c>
      <c r="P953" t="s">
        <v>82</v>
      </c>
      <c r="AB953">
        <v>420</v>
      </c>
      <c r="AC953" s="1">
        <v>39775.704039351855</v>
      </c>
      <c r="AD953">
        <v>210</v>
      </c>
      <c r="AE953" s="1">
        <v>39775.763310185182</v>
      </c>
      <c r="AF953">
        <v>420</v>
      </c>
      <c r="AG953" s="1">
        <v>39775.768182870372</v>
      </c>
      <c r="AH953" t="s">
        <v>84</v>
      </c>
      <c r="AJ953" t="s">
        <v>84</v>
      </c>
      <c r="AL953" t="s">
        <v>84</v>
      </c>
      <c r="AN953" t="s">
        <v>84</v>
      </c>
      <c r="AP953" t="s">
        <v>84</v>
      </c>
      <c r="AR953" t="s">
        <v>84</v>
      </c>
      <c r="AT953" t="s">
        <v>84</v>
      </c>
      <c r="AV953" t="s">
        <v>84</v>
      </c>
      <c r="AX953" t="s">
        <v>84</v>
      </c>
      <c r="AZ953" t="s">
        <v>84</v>
      </c>
      <c r="BB953" t="s">
        <v>84</v>
      </c>
      <c r="BD953">
        <v>2977</v>
      </c>
      <c r="BE953" t="s">
        <v>84</v>
      </c>
      <c r="BF953" t="s">
        <v>84</v>
      </c>
      <c r="BH953" t="s">
        <v>84</v>
      </c>
      <c r="BI953" t="s">
        <v>84</v>
      </c>
      <c r="BJ953" t="s">
        <v>84</v>
      </c>
      <c r="BK953" t="s">
        <v>84</v>
      </c>
      <c r="BM953" t="s">
        <v>84</v>
      </c>
      <c r="BN953" t="s">
        <v>84</v>
      </c>
      <c r="BO953" t="s">
        <v>84</v>
      </c>
      <c r="BQ953">
        <v>0</v>
      </c>
      <c r="BR953">
        <v>1</v>
      </c>
      <c r="BS953">
        <v>1</v>
      </c>
      <c r="BT953">
        <v>1</v>
      </c>
      <c r="BU953">
        <v>210</v>
      </c>
      <c r="BV953">
        <f>IF(テーブル1[[#This Row],[出発地施設緯度.世界測地系.]]="NA",テーブル1[[#This Row],[Olat]],テーブル1[[#This Row],[出発地施設緯度.世界測地系.]])</f>
        <v>35.464848892136501</v>
      </c>
      <c r="BW953">
        <f>IF(テーブル1[[#This Row],[出発地施設経度.世界測地系.]]="NA",テーブル1[[#This Row],[Olon]],テーブル1[[#This Row],[出発地施設経度.世界測地系.]])</f>
        <v>139.62177854274299</v>
      </c>
      <c r="BX953">
        <f>IF(テーブル1[[#This Row],[到着地施設緯度.世界測地系.]]="NA",テーブル1[[#This Row],[Dlat]],テーブル1[[#This Row],[到着地施設緯度.世界測地系.]])</f>
        <v>35.453385143286397</v>
      </c>
      <c r="BY953">
        <f>IF(テーブル1[[#This Row],[到着地施設経度.世界測地系.]]="NA",テーブル1[[#This Row],[Dlon]],テーブル1[[#This Row],[到着地施設経度.世界測地系.]])</f>
        <v>139.63465860093399</v>
      </c>
      <c r="BZ953" t="s">
        <v>84</v>
      </c>
      <c r="CA953" t="s">
        <v>84</v>
      </c>
      <c r="CB953" t="s">
        <v>84</v>
      </c>
      <c r="CC953" t="s">
        <v>84</v>
      </c>
      <c r="CD953">
        <v>35.464848892136501</v>
      </c>
      <c r="CE953">
        <v>139.62177854274299</v>
      </c>
      <c r="CF953">
        <v>35.453385143286397</v>
      </c>
      <c r="CG953">
        <v>139.63465860093399</v>
      </c>
    </row>
    <row r="954" spans="2:85" x14ac:dyDescent="0.4">
      <c r="B954">
        <v>192023</v>
      </c>
      <c r="C954" t="s">
        <v>142</v>
      </c>
      <c r="D954">
        <v>500</v>
      </c>
      <c r="E954" t="s">
        <v>90</v>
      </c>
      <c r="F954" s="1">
        <v>39778.811921296299</v>
      </c>
      <c r="G954" s="1">
        <v>39778.81827546296</v>
      </c>
      <c r="H954">
        <v>549</v>
      </c>
      <c r="I954" t="str">
        <f>テーブル1[[#This Row],[出発地緯度]]&amp;","&amp;テーブル1[[#This Row],[出発地経度]]</f>
        <v>35.4434073506219,139.636954569701</v>
      </c>
      <c r="J954" t="str">
        <f>テーブル1[[#This Row],[到着地緯度]]&amp;","&amp;テーブル1[[#This Row],[到着地経度]]</f>
        <v>35.4656374135134,139.622105879249</v>
      </c>
      <c r="M954" t="s">
        <v>82</v>
      </c>
      <c r="N954" t="s">
        <v>83</v>
      </c>
      <c r="O954" t="s">
        <v>82</v>
      </c>
      <c r="AB954">
        <v>210</v>
      </c>
      <c r="AC954" s="1">
        <v>39778.812835648147</v>
      </c>
      <c r="AD954">
        <v>420</v>
      </c>
      <c r="AE954" s="1">
        <v>39778.816840277781</v>
      </c>
      <c r="AF954" t="s">
        <v>84</v>
      </c>
      <c r="AH954" t="s">
        <v>84</v>
      </c>
      <c r="AJ954" t="s">
        <v>84</v>
      </c>
      <c r="AL954" t="s">
        <v>84</v>
      </c>
      <c r="AN954" t="s">
        <v>84</v>
      </c>
      <c r="AP954" t="s">
        <v>84</v>
      </c>
      <c r="AR954" t="s">
        <v>84</v>
      </c>
      <c r="AT954" t="s">
        <v>84</v>
      </c>
      <c r="AV954" t="s">
        <v>84</v>
      </c>
      <c r="AX954" t="s">
        <v>84</v>
      </c>
      <c r="AZ954" t="s">
        <v>84</v>
      </c>
      <c r="BB954" t="s">
        <v>84</v>
      </c>
      <c r="BD954">
        <v>3757</v>
      </c>
      <c r="BE954" t="s">
        <v>84</v>
      </c>
      <c r="BF954" t="s">
        <v>84</v>
      </c>
      <c r="BH954" t="s">
        <v>84</v>
      </c>
      <c r="BI954" t="s">
        <v>84</v>
      </c>
      <c r="BJ954" t="s">
        <v>84</v>
      </c>
      <c r="BK954" t="s">
        <v>84</v>
      </c>
      <c r="BM954" t="s">
        <v>84</v>
      </c>
      <c r="BN954" t="s">
        <v>84</v>
      </c>
      <c r="BO954" t="s">
        <v>84</v>
      </c>
      <c r="BQ954">
        <v>0</v>
      </c>
      <c r="BR954">
        <v>1</v>
      </c>
      <c r="BS954">
        <v>1</v>
      </c>
      <c r="BT954">
        <v>1</v>
      </c>
      <c r="BU954">
        <v>420</v>
      </c>
      <c r="BV954">
        <f>IF(テーブル1[[#This Row],[出発地施設緯度.世界測地系.]]="NA",テーブル1[[#This Row],[Olat]],テーブル1[[#This Row],[出発地施設緯度.世界測地系.]])</f>
        <v>35.443407350621897</v>
      </c>
      <c r="BW954">
        <f>IF(テーブル1[[#This Row],[出発地施設経度.世界測地系.]]="NA",テーブル1[[#This Row],[Olon]],テーブル1[[#This Row],[出発地施設経度.世界測地系.]])</f>
        <v>139.636954569701</v>
      </c>
      <c r="BX954">
        <f>IF(テーブル1[[#This Row],[到着地施設緯度.世界測地系.]]="NA",テーブル1[[#This Row],[Dlat]],テーブル1[[#This Row],[到着地施設緯度.世界測地系.]])</f>
        <v>35.465637413513399</v>
      </c>
      <c r="BY954">
        <f>IF(テーブル1[[#This Row],[到着地施設経度.世界測地系.]]="NA",テーブル1[[#This Row],[Dlon]],テーブル1[[#This Row],[到着地施設経度.世界測地系.]])</f>
        <v>139.62210587924901</v>
      </c>
      <c r="BZ954" t="s">
        <v>84</v>
      </c>
      <c r="CA954" t="s">
        <v>84</v>
      </c>
      <c r="CB954" t="s">
        <v>84</v>
      </c>
      <c r="CC954" t="s">
        <v>84</v>
      </c>
      <c r="CD954">
        <v>35.443407350621897</v>
      </c>
      <c r="CE954">
        <v>139.636954569701</v>
      </c>
      <c r="CF954">
        <v>35.465637413513399</v>
      </c>
      <c r="CG954">
        <v>139.62210587924901</v>
      </c>
    </row>
    <row r="955" spans="2:85" x14ac:dyDescent="0.4">
      <c r="B955">
        <v>192064</v>
      </c>
      <c r="C955" t="s">
        <v>142</v>
      </c>
      <c r="D955">
        <v>500</v>
      </c>
      <c r="E955" t="s">
        <v>90</v>
      </c>
      <c r="F955" s="1">
        <v>39778.819953703707</v>
      </c>
      <c r="G955" s="1">
        <v>39778.83798611111</v>
      </c>
      <c r="H955">
        <v>1558</v>
      </c>
      <c r="I955" t="str">
        <f>テーブル1[[#This Row],[出発地緯度]]&amp;","&amp;テーブル1[[#This Row],[出発地経度]]</f>
        <v>35.4652351062055,139.624948961659</v>
      </c>
      <c r="J955" t="str">
        <f>テーブル1[[#This Row],[到着地緯度]]&amp;","&amp;テーブル1[[#This Row],[到着地経度]]</f>
        <v>35.375128989264,139.576014774692</v>
      </c>
      <c r="M955" t="s">
        <v>82</v>
      </c>
      <c r="N955" t="s">
        <v>83</v>
      </c>
      <c r="O955" t="s">
        <v>87</v>
      </c>
      <c r="P955" t="s">
        <v>83</v>
      </c>
      <c r="Q955" t="s">
        <v>82</v>
      </c>
      <c r="AB955">
        <v>210</v>
      </c>
      <c r="AC955" s="1">
        <v>39778.821562500001</v>
      </c>
      <c r="AD955">
        <v>200</v>
      </c>
      <c r="AE955" s="1">
        <v>39778.825381944444</v>
      </c>
      <c r="AF955">
        <v>210</v>
      </c>
      <c r="AG955" s="1">
        <v>39778.836111111108</v>
      </c>
      <c r="AH955">
        <v>420</v>
      </c>
      <c r="AI955" s="1">
        <v>39778.83761574074</v>
      </c>
      <c r="AJ955" t="s">
        <v>84</v>
      </c>
      <c r="AL955" t="s">
        <v>84</v>
      </c>
      <c r="AN955" t="s">
        <v>84</v>
      </c>
      <c r="AP955" t="s">
        <v>84</v>
      </c>
      <c r="AR955" t="s">
        <v>84</v>
      </c>
      <c r="AT955" t="s">
        <v>84</v>
      </c>
      <c r="AV955" t="s">
        <v>84</v>
      </c>
      <c r="AX955" t="s">
        <v>84</v>
      </c>
      <c r="AZ955" t="s">
        <v>84</v>
      </c>
      <c r="BB955" t="s">
        <v>84</v>
      </c>
      <c r="BD955">
        <v>3784</v>
      </c>
      <c r="BE955" t="s">
        <v>84</v>
      </c>
      <c r="BF955" t="s">
        <v>84</v>
      </c>
      <c r="BH955" t="s">
        <v>84</v>
      </c>
      <c r="BI955" t="s">
        <v>84</v>
      </c>
      <c r="BJ955" t="s">
        <v>84</v>
      </c>
      <c r="BK955" t="s">
        <v>84</v>
      </c>
      <c r="BM955" t="s">
        <v>84</v>
      </c>
      <c r="BN955" t="s">
        <v>84</v>
      </c>
      <c r="BO955" t="s">
        <v>84</v>
      </c>
      <c r="BQ955">
        <v>0</v>
      </c>
      <c r="BR955">
        <v>1</v>
      </c>
      <c r="BS955">
        <v>1</v>
      </c>
      <c r="BT955">
        <v>1</v>
      </c>
      <c r="BU955">
        <v>420</v>
      </c>
      <c r="BV955">
        <f>IF(テーブル1[[#This Row],[出発地施設緯度.世界測地系.]]="NA",テーブル1[[#This Row],[Olat]],テーブル1[[#This Row],[出発地施設緯度.世界測地系.]])</f>
        <v>35.465235106205498</v>
      </c>
      <c r="BW955">
        <f>IF(テーブル1[[#This Row],[出発地施設経度.世界測地系.]]="NA",テーブル1[[#This Row],[Olon]],テーブル1[[#This Row],[出発地施設経度.世界測地系.]])</f>
        <v>139.62494896165899</v>
      </c>
      <c r="BX955">
        <f>IF(テーブル1[[#This Row],[到着地施設緯度.世界測地系.]]="NA",テーブル1[[#This Row],[Dlat]],テーブル1[[#This Row],[到着地施設緯度.世界測地系.]])</f>
        <v>35.375128989263999</v>
      </c>
      <c r="BY955">
        <f>IF(テーブル1[[#This Row],[到着地施設経度.世界測地系.]]="NA",テーブル1[[#This Row],[Dlon]],テーブル1[[#This Row],[到着地施設経度.世界測地系.]])</f>
        <v>139.576014774692</v>
      </c>
      <c r="BZ955" t="s">
        <v>84</v>
      </c>
      <c r="CA955" t="s">
        <v>84</v>
      </c>
      <c r="CB955" t="s">
        <v>84</v>
      </c>
      <c r="CC955" t="s">
        <v>84</v>
      </c>
      <c r="CD955">
        <v>35.465235106205498</v>
      </c>
      <c r="CE955">
        <v>139.62494896165899</v>
      </c>
      <c r="CF955">
        <v>35.375128989263999</v>
      </c>
      <c r="CG955">
        <v>139.576014774692</v>
      </c>
    </row>
    <row r="956" spans="2:85" x14ac:dyDescent="0.4">
      <c r="B956">
        <v>192381</v>
      </c>
      <c r="C956" t="s">
        <v>142</v>
      </c>
      <c r="D956">
        <v>500</v>
      </c>
      <c r="E956" t="s">
        <v>90</v>
      </c>
      <c r="F956" s="1">
        <v>39779.529629629629</v>
      </c>
      <c r="G956" s="1">
        <v>39779.538206018522</v>
      </c>
      <c r="H956">
        <v>741</v>
      </c>
      <c r="I956" t="str">
        <f>テーブル1[[#This Row],[出発地緯度]]&amp;","&amp;テーブル1[[#This Row],[出発地経度]]</f>
        <v>35.4456174615674,139.633939818305</v>
      </c>
      <c r="J956" t="str">
        <f>テーブル1[[#This Row],[到着地緯度]]&amp;","&amp;テーブル1[[#This Row],[到着地経度]]</f>
        <v>35.4662597582854,139.622754996684</v>
      </c>
      <c r="M956" t="s">
        <v>82</v>
      </c>
      <c r="N956" t="s">
        <v>83</v>
      </c>
      <c r="O956" t="s">
        <v>82</v>
      </c>
      <c r="AB956">
        <v>210</v>
      </c>
      <c r="AC956" s="1">
        <v>39779.532118055555</v>
      </c>
      <c r="AD956">
        <v>420</v>
      </c>
      <c r="AE956" s="1">
        <v>39779.535439814812</v>
      </c>
      <c r="AF956" t="s">
        <v>84</v>
      </c>
      <c r="AH956" t="s">
        <v>84</v>
      </c>
      <c r="AJ956" t="s">
        <v>84</v>
      </c>
      <c r="AL956" t="s">
        <v>84</v>
      </c>
      <c r="AN956" t="s">
        <v>84</v>
      </c>
      <c r="AP956" t="s">
        <v>84</v>
      </c>
      <c r="AR956" t="s">
        <v>84</v>
      </c>
      <c r="AT956" t="s">
        <v>84</v>
      </c>
      <c r="AV956" t="s">
        <v>84</v>
      </c>
      <c r="AX956" t="s">
        <v>84</v>
      </c>
      <c r="AZ956" t="s">
        <v>84</v>
      </c>
      <c r="BB956" t="s">
        <v>84</v>
      </c>
      <c r="BD956">
        <v>3942</v>
      </c>
      <c r="BE956" t="s">
        <v>84</v>
      </c>
      <c r="BF956" t="s">
        <v>84</v>
      </c>
      <c r="BH956" t="s">
        <v>84</v>
      </c>
      <c r="BI956" t="s">
        <v>84</v>
      </c>
      <c r="BJ956" t="s">
        <v>84</v>
      </c>
      <c r="BK956" t="s">
        <v>84</v>
      </c>
      <c r="BM956" t="s">
        <v>84</v>
      </c>
      <c r="BN956" t="s">
        <v>84</v>
      </c>
      <c r="BO956" t="s">
        <v>84</v>
      </c>
      <c r="BQ956">
        <v>0</v>
      </c>
      <c r="BR956">
        <v>1</v>
      </c>
      <c r="BS956">
        <v>1</v>
      </c>
      <c r="BT956">
        <v>1</v>
      </c>
      <c r="BU956">
        <v>420</v>
      </c>
      <c r="BV956">
        <f>IF(テーブル1[[#This Row],[出発地施設緯度.世界測地系.]]="NA",テーブル1[[#This Row],[Olat]],テーブル1[[#This Row],[出発地施設緯度.世界測地系.]])</f>
        <v>35.445617461567402</v>
      </c>
      <c r="BW956">
        <f>IF(テーブル1[[#This Row],[出発地施設経度.世界測地系.]]="NA",テーブル1[[#This Row],[Olon]],テーブル1[[#This Row],[出発地施設経度.世界測地系.]])</f>
        <v>139.63393981830501</v>
      </c>
      <c r="BX956">
        <f>IF(テーブル1[[#This Row],[到着地施設緯度.世界測地系.]]="NA",テーブル1[[#This Row],[Dlat]],テーブル1[[#This Row],[到着地施設緯度.世界測地系.]])</f>
        <v>35.466259758285403</v>
      </c>
      <c r="BY956">
        <f>IF(テーブル1[[#This Row],[到着地施設経度.世界測地系.]]="NA",テーブル1[[#This Row],[Dlon]],テーブル1[[#This Row],[到着地施設経度.世界測地系.]])</f>
        <v>139.62275499668399</v>
      </c>
      <c r="BZ956" t="s">
        <v>84</v>
      </c>
      <c r="CA956" t="s">
        <v>84</v>
      </c>
      <c r="CB956" t="s">
        <v>84</v>
      </c>
      <c r="CC956" t="s">
        <v>84</v>
      </c>
      <c r="CD956">
        <v>35.445617461567402</v>
      </c>
      <c r="CE956">
        <v>139.63393981830501</v>
      </c>
      <c r="CF956">
        <v>35.466259758285403</v>
      </c>
      <c r="CG956">
        <v>139.62275499668399</v>
      </c>
    </row>
    <row r="957" spans="2:85" x14ac:dyDescent="0.4">
      <c r="B957">
        <v>194163</v>
      </c>
      <c r="C957" t="s">
        <v>142</v>
      </c>
      <c r="D957">
        <v>500</v>
      </c>
      <c r="E957" t="s">
        <v>90</v>
      </c>
      <c r="F957" s="1">
        <v>39782.568888888891</v>
      </c>
      <c r="G957" s="1">
        <v>39782.572164351855</v>
      </c>
      <c r="H957">
        <v>283</v>
      </c>
      <c r="I957" t="str">
        <f>テーブル1[[#This Row],[出発地緯度]]&amp;","&amp;テーブル1[[#This Row],[出発地経度]]</f>
        <v>35.4507083691574,139.631198511548</v>
      </c>
      <c r="J957" t="str">
        <f>テーブル1[[#This Row],[到着地緯度]]&amp;","&amp;テーブル1[[#This Row],[到着地経度]]</f>
        <v>35.465508728214,139.622159480723</v>
      </c>
      <c r="M957" t="s">
        <v>83</v>
      </c>
      <c r="N957" t="s">
        <v>82</v>
      </c>
      <c r="AB957">
        <v>420</v>
      </c>
      <c r="AC957" s="1">
        <v>39782.571469907409</v>
      </c>
      <c r="AD957" t="s">
        <v>84</v>
      </c>
      <c r="AF957" t="s">
        <v>84</v>
      </c>
      <c r="AH957" t="s">
        <v>84</v>
      </c>
      <c r="AJ957" t="s">
        <v>84</v>
      </c>
      <c r="AL957" t="s">
        <v>84</v>
      </c>
      <c r="AN957" t="s">
        <v>84</v>
      </c>
      <c r="AP957" t="s">
        <v>84</v>
      </c>
      <c r="AR957" t="s">
        <v>84</v>
      </c>
      <c r="AT957" t="s">
        <v>84</v>
      </c>
      <c r="AV957" t="s">
        <v>84</v>
      </c>
      <c r="AX957" t="s">
        <v>84</v>
      </c>
      <c r="AZ957" t="s">
        <v>84</v>
      </c>
      <c r="BB957" t="s">
        <v>84</v>
      </c>
      <c r="BD957">
        <v>4917</v>
      </c>
      <c r="BE957" t="s">
        <v>84</v>
      </c>
      <c r="BF957" t="s">
        <v>84</v>
      </c>
      <c r="BH957" t="s">
        <v>84</v>
      </c>
      <c r="BI957" t="s">
        <v>84</v>
      </c>
      <c r="BJ957" t="s">
        <v>84</v>
      </c>
      <c r="BK957" t="s">
        <v>84</v>
      </c>
      <c r="BM957" t="s">
        <v>84</v>
      </c>
      <c r="BN957" t="s">
        <v>84</v>
      </c>
      <c r="BO957" t="s">
        <v>84</v>
      </c>
      <c r="BQ957">
        <v>0</v>
      </c>
      <c r="BR957">
        <v>1</v>
      </c>
      <c r="BS957">
        <v>1</v>
      </c>
      <c r="BT957">
        <v>1</v>
      </c>
      <c r="BU957">
        <v>210</v>
      </c>
      <c r="BV957">
        <f>IF(テーブル1[[#This Row],[出発地施設緯度.世界測地系.]]="NA",テーブル1[[#This Row],[Olat]],テーブル1[[#This Row],[出発地施設緯度.世界測地系.]])</f>
        <v>35.450708369157397</v>
      </c>
      <c r="BW957">
        <f>IF(テーブル1[[#This Row],[出発地施設経度.世界測地系.]]="NA",テーブル1[[#This Row],[Olon]],テーブル1[[#This Row],[出発地施設経度.世界測地系.]])</f>
        <v>139.63119851154801</v>
      </c>
      <c r="BX957">
        <f>IF(テーブル1[[#This Row],[到着地施設緯度.世界測地系.]]="NA",テーブル1[[#This Row],[Dlat]],テーブル1[[#This Row],[到着地施設緯度.世界測地系.]])</f>
        <v>35.465508728213997</v>
      </c>
      <c r="BY957">
        <f>IF(テーブル1[[#This Row],[到着地施設経度.世界測地系.]]="NA",テーブル1[[#This Row],[Dlon]],テーブル1[[#This Row],[到着地施設経度.世界測地系.]])</f>
        <v>139.62215948072301</v>
      </c>
      <c r="BZ957" t="s">
        <v>84</v>
      </c>
      <c r="CA957" t="s">
        <v>84</v>
      </c>
      <c r="CB957" t="s">
        <v>84</v>
      </c>
      <c r="CC957" t="s">
        <v>84</v>
      </c>
      <c r="CD957">
        <v>35.450708369157397</v>
      </c>
      <c r="CE957">
        <v>139.63119851154801</v>
      </c>
      <c r="CF957">
        <v>35.465508728213997</v>
      </c>
      <c r="CG957">
        <v>139.62215948072301</v>
      </c>
    </row>
    <row r="958" spans="2:85" x14ac:dyDescent="0.4">
      <c r="B958">
        <v>194200</v>
      </c>
      <c r="C958" t="s">
        <v>142</v>
      </c>
      <c r="D958">
        <v>500</v>
      </c>
      <c r="E958" t="s">
        <v>90</v>
      </c>
      <c r="F958" s="1">
        <v>39782.583124999997</v>
      </c>
      <c r="G958" s="1">
        <v>39782.600277777776</v>
      </c>
      <c r="H958">
        <v>1482</v>
      </c>
      <c r="I958" t="str">
        <f>テーブル1[[#This Row],[出発地緯度]]&amp;","&amp;テーブル1[[#This Row],[出発地経度]]</f>
        <v>35.461034797358,139.627346855927</v>
      </c>
      <c r="J958" t="str">
        <f>テーブル1[[#This Row],[到着地緯度]]&amp;","&amp;テーブル1[[#This Row],[到着地経度]]</f>
        <v>35.3855252437553,139.619895651712</v>
      </c>
      <c r="M958" t="s">
        <v>82</v>
      </c>
      <c r="N958" t="s">
        <v>83</v>
      </c>
      <c r="O958" t="s">
        <v>87</v>
      </c>
      <c r="P958" t="s">
        <v>82</v>
      </c>
      <c r="AB958">
        <v>210</v>
      </c>
      <c r="AC958" s="1">
        <v>39782.584247685183</v>
      </c>
      <c r="AD958">
        <v>200</v>
      </c>
      <c r="AE958" s="1">
        <v>39782.589479166665</v>
      </c>
      <c r="AF958">
        <v>420</v>
      </c>
      <c r="AG958" s="1">
        <v>39782.597777777781</v>
      </c>
      <c r="AH958" t="s">
        <v>84</v>
      </c>
      <c r="AJ958" t="s">
        <v>84</v>
      </c>
      <c r="AL958" t="s">
        <v>84</v>
      </c>
      <c r="AN958" t="s">
        <v>84</v>
      </c>
      <c r="AP958" t="s">
        <v>84</v>
      </c>
      <c r="AR958" t="s">
        <v>84</v>
      </c>
      <c r="AT958" t="s">
        <v>84</v>
      </c>
      <c r="AV958" t="s">
        <v>84</v>
      </c>
      <c r="AX958" t="s">
        <v>84</v>
      </c>
      <c r="AZ958" t="s">
        <v>84</v>
      </c>
      <c r="BB958" t="s">
        <v>84</v>
      </c>
      <c r="BD958">
        <v>4935</v>
      </c>
      <c r="BE958" t="s">
        <v>84</v>
      </c>
      <c r="BF958" t="s">
        <v>84</v>
      </c>
      <c r="BH958" t="s">
        <v>84</v>
      </c>
      <c r="BI958" t="s">
        <v>84</v>
      </c>
      <c r="BJ958" t="s">
        <v>84</v>
      </c>
      <c r="BK958" t="s">
        <v>84</v>
      </c>
      <c r="BM958" t="s">
        <v>84</v>
      </c>
      <c r="BN958" t="s">
        <v>84</v>
      </c>
      <c r="BO958" t="s">
        <v>84</v>
      </c>
      <c r="BQ958">
        <v>0</v>
      </c>
      <c r="BR958">
        <v>1</v>
      </c>
      <c r="BS958">
        <v>1</v>
      </c>
      <c r="BT958">
        <v>1</v>
      </c>
      <c r="BU958">
        <v>420</v>
      </c>
      <c r="BV958">
        <f>IF(テーブル1[[#This Row],[出発地施設緯度.世界測地系.]]="NA",テーブル1[[#This Row],[Olat]],テーブル1[[#This Row],[出発地施設緯度.世界測地系.]])</f>
        <v>35.461034797358003</v>
      </c>
      <c r="BW958">
        <f>IF(テーブル1[[#This Row],[出発地施設経度.世界測地系.]]="NA",テーブル1[[#This Row],[Olon]],テーブル1[[#This Row],[出発地施設経度.世界測地系.]])</f>
        <v>139.62734685592699</v>
      </c>
      <c r="BX958">
        <f>IF(テーブル1[[#This Row],[到着地施設緯度.世界測地系.]]="NA",テーブル1[[#This Row],[Dlat]],テーブル1[[#This Row],[到着地施設緯度.世界測地系.]])</f>
        <v>35.385525243755303</v>
      </c>
      <c r="BY958">
        <f>IF(テーブル1[[#This Row],[到着地施設経度.世界測地系.]]="NA",テーブル1[[#This Row],[Dlon]],テーブル1[[#This Row],[到着地施設経度.世界測地系.]])</f>
        <v>139.619895651712</v>
      </c>
      <c r="BZ958" t="s">
        <v>84</v>
      </c>
      <c r="CA958" t="s">
        <v>84</v>
      </c>
      <c r="CB958" t="s">
        <v>84</v>
      </c>
      <c r="CC958" t="s">
        <v>84</v>
      </c>
      <c r="CD958">
        <v>35.461034797358003</v>
      </c>
      <c r="CE958">
        <v>139.62734685592699</v>
      </c>
      <c r="CF958">
        <v>35.385525243755303</v>
      </c>
      <c r="CG958">
        <v>139.619895651712</v>
      </c>
    </row>
    <row r="959" spans="2:85" x14ac:dyDescent="0.4">
      <c r="B959">
        <v>194201</v>
      </c>
      <c r="C959" t="s">
        <v>142</v>
      </c>
      <c r="D959">
        <v>500</v>
      </c>
      <c r="E959" t="s">
        <v>90</v>
      </c>
      <c r="F959" s="1">
        <v>39782.612372685187</v>
      </c>
      <c r="G959" s="1">
        <v>39782.622418981482</v>
      </c>
      <c r="H959">
        <v>868</v>
      </c>
      <c r="I959" t="str">
        <f>テーブル1[[#This Row],[出発地緯度]]&amp;","&amp;テーブル1[[#This Row],[出発地経度]]</f>
        <v>35.3859596986931,139.619976225015</v>
      </c>
      <c r="J959" t="str">
        <f>テーブル1[[#This Row],[到着地緯度]]&amp;","&amp;テーブル1[[#This Row],[到着地経度]]</f>
        <v>35.3752148792335,139.575966474749</v>
      </c>
      <c r="M959" t="s">
        <v>82</v>
      </c>
      <c r="N959" t="s">
        <v>87</v>
      </c>
      <c r="O959" t="s">
        <v>83</v>
      </c>
      <c r="P959" t="s">
        <v>82</v>
      </c>
      <c r="AB959">
        <v>200</v>
      </c>
      <c r="AC959" s="1">
        <v>39782.616365740738</v>
      </c>
      <c r="AD959">
        <v>210</v>
      </c>
      <c r="AE959" s="1">
        <v>39782.620011574072</v>
      </c>
      <c r="AF959">
        <v>420</v>
      </c>
      <c r="AG959" s="1">
        <v>39782.621747685182</v>
      </c>
      <c r="AH959" t="s">
        <v>84</v>
      </c>
      <c r="AJ959" t="s">
        <v>84</v>
      </c>
      <c r="AL959" t="s">
        <v>84</v>
      </c>
      <c r="AN959" t="s">
        <v>84</v>
      </c>
      <c r="AP959" t="s">
        <v>84</v>
      </c>
      <c r="AR959" t="s">
        <v>84</v>
      </c>
      <c r="AT959" t="s">
        <v>84</v>
      </c>
      <c r="AV959" t="s">
        <v>84</v>
      </c>
      <c r="AX959" t="s">
        <v>84</v>
      </c>
      <c r="AZ959" t="s">
        <v>84</v>
      </c>
      <c r="BB959" t="s">
        <v>84</v>
      </c>
      <c r="BD959">
        <v>4936</v>
      </c>
      <c r="BE959" t="s">
        <v>84</v>
      </c>
      <c r="BF959" t="s">
        <v>84</v>
      </c>
      <c r="BH959" t="s">
        <v>84</v>
      </c>
      <c r="BI959" t="s">
        <v>84</v>
      </c>
      <c r="BJ959" t="s">
        <v>84</v>
      </c>
      <c r="BK959" t="s">
        <v>84</v>
      </c>
      <c r="BM959" t="s">
        <v>84</v>
      </c>
      <c r="BN959" t="s">
        <v>84</v>
      </c>
      <c r="BO959" t="s">
        <v>84</v>
      </c>
      <c r="BQ959">
        <v>0</v>
      </c>
      <c r="BR959">
        <v>1</v>
      </c>
      <c r="BS959">
        <v>1</v>
      </c>
      <c r="BT959">
        <v>1</v>
      </c>
      <c r="BU959">
        <v>420</v>
      </c>
      <c r="BV959">
        <f>IF(テーブル1[[#This Row],[出発地施設緯度.世界測地系.]]="NA",テーブル1[[#This Row],[Olat]],テーブル1[[#This Row],[出発地施設緯度.世界測地系.]])</f>
        <v>35.3859596986931</v>
      </c>
      <c r="BW959">
        <f>IF(テーブル1[[#This Row],[出発地施設経度.世界測地系.]]="NA",テーブル1[[#This Row],[Olon]],テーブル1[[#This Row],[出発地施設経度.世界測地系.]])</f>
        <v>139.61997622501499</v>
      </c>
      <c r="BX959">
        <f>IF(テーブル1[[#This Row],[到着地施設緯度.世界測地系.]]="NA",テーブル1[[#This Row],[Dlat]],テーブル1[[#This Row],[到着地施設緯度.世界測地系.]])</f>
        <v>35.375214879233503</v>
      </c>
      <c r="BY959">
        <f>IF(テーブル1[[#This Row],[到着地施設経度.世界測地系.]]="NA",テーブル1[[#This Row],[Dlon]],テーブル1[[#This Row],[到着地施設経度.世界測地系.]])</f>
        <v>139.57596647474901</v>
      </c>
      <c r="BZ959" t="s">
        <v>84</v>
      </c>
      <c r="CA959" t="s">
        <v>84</v>
      </c>
      <c r="CB959" t="s">
        <v>84</v>
      </c>
      <c r="CC959" t="s">
        <v>84</v>
      </c>
      <c r="CD959">
        <v>35.3859596986931</v>
      </c>
      <c r="CE959">
        <v>139.61997622501499</v>
      </c>
      <c r="CF959">
        <v>35.375214879233503</v>
      </c>
      <c r="CG959">
        <v>139.57596647474901</v>
      </c>
    </row>
    <row r="960" spans="2:85" x14ac:dyDescent="0.4">
      <c r="B960">
        <v>194942</v>
      </c>
      <c r="C960" t="s">
        <v>142</v>
      </c>
      <c r="D960">
        <v>500</v>
      </c>
      <c r="E960" t="s">
        <v>90</v>
      </c>
      <c r="F960" s="1">
        <v>39783.886828703704</v>
      </c>
      <c r="G960" s="1">
        <v>39783.905787037038</v>
      </c>
      <c r="H960">
        <v>1638</v>
      </c>
      <c r="I960" t="str">
        <f>テーブル1[[#This Row],[出発地緯度]]&amp;","&amp;テーブル1[[#This Row],[出発地経度]]</f>
        <v>35.4650259091857,139.623838563509</v>
      </c>
      <c r="J960" t="str">
        <f>テーブル1[[#This Row],[到着地緯度]]&amp;","&amp;テーブル1[[#This Row],[到着地経度]]</f>
        <v>35.3750752964113,139.576095170488</v>
      </c>
      <c r="M960" t="s">
        <v>82</v>
      </c>
      <c r="N960" t="s">
        <v>83</v>
      </c>
      <c r="O960" t="s">
        <v>87</v>
      </c>
      <c r="P960" t="s">
        <v>83</v>
      </c>
      <c r="Q960" t="s">
        <v>82</v>
      </c>
      <c r="AB960">
        <v>210</v>
      </c>
      <c r="AC960" s="1">
        <v>39783.88789351852</v>
      </c>
      <c r="AD960">
        <v>200</v>
      </c>
      <c r="AE960" s="1">
        <v>39783.892511574071</v>
      </c>
      <c r="AF960">
        <v>210</v>
      </c>
      <c r="AG960" s="1">
        <v>39783.903310185182</v>
      </c>
      <c r="AH960">
        <v>420</v>
      </c>
      <c r="AI960" s="1">
        <v>39783.905127314814</v>
      </c>
      <c r="AJ960" t="s">
        <v>84</v>
      </c>
      <c r="AL960" t="s">
        <v>84</v>
      </c>
      <c r="AN960" t="s">
        <v>84</v>
      </c>
      <c r="AP960" t="s">
        <v>84</v>
      </c>
      <c r="AR960" t="s">
        <v>84</v>
      </c>
      <c r="AT960" t="s">
        <v>84</v>
      </c>
      <c r="AV960" t="s">
        <v>84</v>
      </c>
      <c r="AX960" t="s">
        <v>84</v>
      </c>
      <c r="AZ960" t="s">
        <v>84</v>
      </c>
      <c r="BB960" t="s">
        <v>84</v>
      </c>
      <c r="BD960">
        <v>5328</v>
      </c>
      <c r="BE960" t="s">
        <v>84</v>
      </c>
      <c r="BF960" t="s">
        <v>84</v>
      </c>
      <c r="BH960" t="s">
        <v>84</v>
      </c>
      <c r="BI960" t="s">
        <v>84</v>
      </c>
      <c r="BJ960" t="s">
        <v>84</v>
      </c>
      <c r="BK960" t="s">
        <v>84</v>
      </c>
      <c r="BM960" t="s">
        <v>84</v>
      </c>
      <c r="BN960" t="s">
        <v>84</v>
      </c>
      <c r="BO960" t="s">
        <v>84</v>
      </c>
      <c r="BQ960">
        <v>0</v>
      </c>
      <c r="BR960">
        <v>1</v>
      </c>
      <c r="BS960">
        <v>1</v>
      </c>
      <c r="BT960">
        <v>1</v>
      </c>
      <c r="BU960">
        <v>420</v>
      </c>
      <c r="BV960">
        <f>IF(テーブル1[[#This Row],[出発地施設緯度.世界測地系.]]="NA",テーブル1[[#This Row],[Olat]],テーブル1[[#This Row],[出発地施設緯度.世界測地系.]])</f>
        <v>35.465025909185698</v>
      </c>
      <c r="BW960">
        <f>IF(テーブル1[[#This Row],[出発地施設経度.世界測地系.]]="NA",テーブル1[[#This Row],[Olon]],テーブル1[[#This Row],[出発地施設経度.世界測地系.]])</f>
        <v>139.623838563509</v>
      </c>
      <c r="BX960">
        <f>IF(テーブル1[[#This Row],[到着地施設緯度.世界測地系.]]="NA",テーブル1[[#This Row],[Dlat]],テーブル1[[#This Row],[到着地施設緯度.世界測地系.]])</f>
        <v>35.375075296411303</v>
      </c>
      <c r="BY960">
        <f>IF(テーブル1[[#This Row],[到着地施設経度.世界測地系.]]="NA",テーブル1[[#This Row],[Dlon]],テーブル1[[#This Row],[到着地施設経度.世界測地系.]])</f>
        <v>139.576095170488</v>
      </c>
      <c r="BZ960" t="s">
        <v>84</v>
      </c>
      <c r="CA960" t="s">
        <v>84</v>
      </c>
      <c r="CB960" t="s">
        <v>84</v>
      </c>
      <c r="CC960" t="s">
        <v>84</v>
      </c>
      <c r="CD960">
        <v>35.465025909185698</v>
      </c>
      <c r="CE960">
        <v>139.623838563509</v>
      </c>
      <c r="CF960">
        <v>35.375075296411303</v>
      </c>
      <c r="CG960">
        <v>139.576095170488</v>
      </c>
    </row>
    <row r="961" spans="2:85" x14ac:dyDescent="0.4">
      <c r="B961">
        <v>195182</v>
      </c>
      <c r="C961" t="s">
        <v>142</v>
      </c>
      <c r="D961">
        <v>500</v>
      </c>
      <c r="E961" t="s">
        <v>90</v>
      </c>
      <c r="F961" s="1">
        <v>39784.515740740739</v>
      </c>
      <c r="G961" s="1">
        <v>39784.522245370368</v>
      </c>
      <c r="H961">
        <v>562</v>
      </c>
      <c r="I961" t="str">
        <f>テーブル1[[#This Row],[出発地緯度]]&amp;","&amp;テーブル1[[#This Row],[出発地経度]]</f>
        <v>35.4499894242227,139.629948548462</v>
      </c>
      <c r="J961" t="str">
        <f>テーブル1[[#This Row],[到着地緯度]]&amp;","&amp;テーブル1[[#This Row],[到着地経度]]</f>
        <v>35.4665548024582,139.621365598486</v>
      </c>
      <c r="M961" t="s">
        <v>82</v>
      </c>
      <c r="N961" t="s">
        <v>83</v>
      </c>
      <c r="O961" t="s">
        <v>82</v>
      </c>
      <c r="AB961">
        <v>210</v>
      </c>
      <c r="AC961" s="1">
        <v>39784.518611111111</v>
      </c>
      <c r="AD961">
        <v>420</v>
      </c>
      <c r="AE961" s="1">
        <v>39784.521041666667</v>
      </c>
      <c r="AF961" t="s">
        <v>84</v>
      </c>
      <c r="AH961" t="s">
        <v>84</v>
      </c>
      <c r="AJ961" t="s">
        <v>84</v>
      </c>
      <c r="AL961" t="s">
        <v>84</v>
      </c>
      <c r="AN961" t="s">
        <v>84</v>
      </c>
      <c r="AP961" t="s">
        <v>84</v>
      </c>
      <c r="AR961" t="s">
        <v>84</v>
      </c>
      <c r="AT961" t="s">
        <v>84</v>
      </c>
      <c r="AV961" t="s">
        <v>84</v>
      </c>
      <c r="AX961" t="s">
        <v>84</v>
      </c>
      <c r="AZ961" t="s">
        <v>84</v>
      </c>
      <c r="BB961" t="s">
        <v>84</v>
      </c>
      <c r="BD961">
        <v>5450</v>
      </c>
      <c r="BE961" t="s">
        <v>84</v>
      </c>
      <c r="BF961" t="s">
        <v>84</v>
      </c>
      <c r="BH961" t="s">
        <v>84</v>
      </c>
      <c r="BI961" t="s">
        <v>84</v>
      </c>
      <c r="BJ961" t="s">
        <v>84</v>
      </c>
      <c r="BK961" t="s">
        <v>84</v>
      </c>
      <c r="BM961" t="s">
        <v>84</v>
      </c>
      <c r="BN961" t="s">
        <v>84</v>
      </c>
      <c r="BO961" t="s">
        <v>84</v>
      </c>
      <c r="BQ961">
        <v>0</v>
      </c>
      <c r="BR961">
        <v>1</v>
      </c>
      <c r="BS961">
        <v>1</v>
      </c>
      <c r="BT961">
        <v>1</v>
      </c>
      <c r="BU961">
        <v>420</v>
      </c>
      <c r="BV961">
        <f>IF(テーブル1[[#This Row],[出発地施設緯度.世界測地系.]]="NA",テーブル1[[#This Row],[Olat]],テーブル1[[#This Row],[出発地施設緯度.世界測地系.]])</f>
        <v>35.4499894242227</v>
      </c>
      <c r="BW961">
        <f>IF(テーブル1[[#This Row],[出発地施設経度.世界測地系.]]="NA",テーブル1[[#This Row],[Olon]],テーブル1[[#This Row],[出発地施設経度.世界測地系.]])</f>
        <v>139.62994854846201</v>
      </c>
      <c r="BX961">
        <f>IF(テーブル1[[#This Row],[到着地施設緯度.世界測地系.]]="NA",テーブル1[[#This Row],[Dlat]],テーブル1[[#This Row],[到着地施設緯度.世界測地系.]])</f>
        <v>35.466554802458198</v>
      </c>
      <c r="BY961">
        <f>IF(テーブル1[[#This Row],[到着地施設経度.世界測地系.]]="NA",テーブル1[[#This Row],[Dlon]],テーブル1[[#This Row],[到着地施設経度.世界測地系.]])</f>
        <v>139.62136559848599</v>
      </c>
      <c r="BZ961" t="s">
        <v>84</v>
      </c>
      <c r="CA961" t="s">
        <v>84</v>
      </c>
      <c r="CB961" t="s">
        <v>84</v>
      </c>
      <c r="CC961" t="s">
        <v>84</v>
      </c>
      <c r="CD961">
        <v>35.4499894242227</v>
      </c>
      <c r="CE961">
        <v>139.62994854846201</v>
      </c>
      <c r="CF961">
        <v>35.466554802458198</v>
      </c>
      <c r="CG961">
        <v>139.62136559848599</v>
      </c>
    </row>
    <row r="962" spans="2:85" x14ac:dyDescent="0.4">
      <c r="B962">
        <v>195338</v>
      </c>
      <c r="C962" t="s">
        <v>142</v>
      </c>
      <c r="D962">
        <v>500</v>
      </c>
      <c r="E962" t="s">
        <v>90</v>
      </c>
      <c r="F962" s="1">
        <v>39784.746516203704</v>
      </c>
      <c r="G962" s="1">
        <v>39784.78837962963</v>
      </c>
      <c r="H962">
        <v>3617</v>
      </c>
      <c r="I962" t="str">
        <f>テーブル1[[#This Row],[出発地緯度]]&amp;","&amp;テーブル1[[#This Row],[出発地経度]]</f>
        <v>35.4441690448812,139.635565150018</v>
      </c>
      <c r="J962" t="str">
        <f>テーブル1[[#This Row],[到着地緯度]]&amp;","&amp;テーブル1[[#This Row],[到着地経度]]</f>
        <v>35.4516363650264,139.630919591981</v>
      </c>
      <c r="M962" t="s">
        <v>82</v>
      </c>
      <c r="N962" t="s">
        <v>83</v>
      </c>
      <c r="O962" t="s">
        <v>82</v>
      </c>
      <c r="P962" t="s">
        <v>110</v>
      </c>
      <c r="Q962" t="s">
        <v>82</v>
      </c>
      <c r="AB962">
        <v>210</v>
      </c>
      <c r="AC962" s="1">
        <v>39784.751956018517</v>
      </c>
      <c r="AD962">
        <v>420</v>
      </c>
      <c r="AE962" s="1">
        <v>39784.752986111111</v>
      </c>
      <c r="AF962">
        <v>410</v>
      </c>
      <c r="AG962" s="1">
        <v>39784.756944444445</v>
      </c>
      <c r="AH962">
        <v>420</v>
      </c>
      <c r="AI962" s="1">
        <v>39784.78392361111</v>
      </c>
      <c r="AJ962" t="s">
        <v>84</v>
      </c>
      <c r="AL962" t="s">
        <v>84</v>
      </c>
      <c r="AN962" t="s">
        <v>84</v>
      </c>
      <c r="AP962" t="s">
        <v>84</v>
      </c>
      <c r="AR962" t="s">
        <v>84</v>
      </c>
      <c r="AT962" t="s">
        <v>84</v>
      </c>
      <c r="AV962" t="s">
        <v>84</v>
      </c>
      <c r="AX962" t="s">
        <v>84</v>
      </c>
      <c r="AZ962" t="s">
        <v>84</v>
      </c>
      <c r="BB962" t="s">
        <v>84</v>
      </c>
      <c r="BD962">
        <v>5522</v>
      </c>
      <c r="BE962" t="s">
        <v>84</v>
      </c>
      <c r="BF962" t="s">
        <v>84</v>
      </c>
      <c r="BH962" t="s">
        <v>84</v>
      </c>
      <c r="BI962" t="s">
        <v>84</v>
      </c>
      <c r="BJ962" t="s">
        <v>84</v>
      </c>
      <c r="BK962" t="s">
        <v>84</v>
      </c>
      <c r="BM962" t="s">
        <v>84</v>
      </c>
      <c r="BN962" t="s">
        <v>84</v>
      </c>
      <c r="BO962" t="s">
        <v>84</v>
      </c>
      <c r="BQ962">
        <v>0</v>
      </c>
      <c r="BR962">
        <v>1</v>
      </c>
      <c r="BS962">
        <v>1</v>
      </c>
      <c r="BT962">
        <v>1</v>
      </c>
      <c r="BU962">
        <v>420</v>
      </c>
      <c r="BV962">
        <f>IF(テーブル1[[#This Row],[出発地施設緯度.世界測地系.]]="NA",テーブル1[[#This Row],[Olat]],テーブル1[[#This Row],[出発地施設緯度.世界測地系.]])</f>
        <v>35.4441690448812</v>
      </c>
      <c r="BW962">
        <f>IF(テーブル1[[#This Row],[出発地施設経度.世界測地系.]]="NA",テーブル1[[#This Row],[Olon]],テーブル1[[#This Row],[出発地施設経度.世界測地系.]])</f>
        <v>139.63556515001801</v>
      </c>
      <c r="BX962">
        <f>IF(テーブル1[[#This Row],[到着地施設緯度.世界測地系.]]="NA",テーブル1[[#This Row],[Dlat]],テーブル1[[#This Row],[到着地施設緯度.世界測地系.]])</f>
        <v>35.451636365026403</v>
      </c>
      <c r="BY962">
        <f>IF(テーブル1[[#This Row],[到着地施設経度.世界測地系.]]="NA",テーブル1[[#This Row],[Dlon]],テーブル1[[#This Row],[到着地施設経度.世界測地系.]])</f>
        <v>139.63091959198101</v>
      </c>
      <c r="BZ962" t="s">
        <v>84</v>
      </c>
      <c r="CA962" t="s">
        <v>84</v>
      </c>
      <c r="CB962" t="s">
        <v>84</v>
      </c>
      <c r="CC962" t="s">
        <v>84</v>
      </c>
      <c r="CD962">
        <v>35.4441690448812</v>
      </c>
      <c r="CE962">
        <v>139.63556515001801</v>
      </c>
      <c r="CF962">
        <v>35.451636365026403</v>
      </c>
      <c r="CG962">
        <v>139.63091959198101</v>
      </c>
    </row>
    <row r="963" spans="2:85" x14ac:dyDescent="0.4">
      <c r="B963">
        <v>195370</v>
      </c>
      <c r="C963" t="s">
        <v>142</v>
      </c>
      <c r="D963">
        <v>500</v>
      </c>
      <c r="E963" t="s">
        <v>90</v>
      </c>
      <c r="F963" s="1">
        <v>39784.789166666669</v>
      </c>
      <c r="G963" s="1">
        <v>39784.795185185183</v>
      </c>
      <c r="H963">
        <v>520</v>
      </c>
      <c r="I963" t="str">
        <f>テーブル1[[#This Row],[出発地緯度]]&amp;","&amp;テーブル1[[#This Row],[出発地経度]]</f>
        <v>35.4516470667863,139.631085877679</v>
      </c>
      <c r="J963" t="str">
        <f>テーブル1[[#This Row],[到着地緯度]]&amp;","&amp;テーブル1[[#This Row],[到着地経度]]</f>
        <v>35.4651761502929,139.621386960195</v>
      </c>
      <c r="M963" t="s">
        <v>82</v>
      </c>
      <c r="N963" t="s">
        <v>83</v>
      </c>
      <c r="O963" t="s">
        <v>82</v>
      </c>
      <c r="AB963">
        <v>210</v>
      </c>
      <c r="AC963" s="1">
        <v>39784.791261574072</v>
      </c>
      <c r="AD963">
        <v>420</v>
      </c>
      <c r="AE963" s="1">
        <v>39784.793263888889</v>
      </c>
      <c r="AF963" t="s">
        <v>84</v>
      </c>
      <c r="AH963" t="s">
        <v>84</v>
      </c>
      <c r="AJ963" t="s">
        <v>84</v>
      </c>
      <c r="AL963" t="s">
        <v>84</v>
      </c>
      <c r="AN963" t="s">
        <v>84</v>
      </c>
      <c r="AP963" t="s">
        <v>84</v>
      </c>
      <c r="AR963" t="s">
        <v>84</v>
      </c>
      <c r="AT963" t="s">
        <v>84</v>
      </c>
      <c r="AV963" t="s">
        <v>84</v>
      </c>
      <c r="AX963" t="s">
        <v>84</v>
      </c>
      <c r="AZ963" t="s">
        <v>84</v>
      </c>
      <c r="BB963" t="s">
        <v>84</v>
      </c>
      <c r="BD963">
        <v>5540</v>
      </c>
      <c r="BE963" t="s">
        <v>84</v>
      </c>
      <c r="BF963" t="s">
        <v>84</v>
      </c>
      <c r="BH963" t="s">
        <v>84</v>
      </c>
      <c r="BI963" t="s">
        <v>84</v>
      </c>
      <c r="BJ963" t="s">
        <v>84</v>
      </c>
      <c r="BK963" t="s">
        <v>84</v>
      </c>
      <c r="BM963" t="s">
        <v>84</v>
      </c>
      <c r="BN963" t="s">
        <v>84</v>
      </c>
      <c r="BO963" t="s">
        <v>84</v>
      </c>
      <c r="BQ963">
        <v>0</v>
      </c>
      <c r="BR963">
        <v>1</v>
      </c>
      <c r="BS963">
        <v>1</v>
      </c>
      <c r="BT963">
        <v>1</v>
      </c>
      <c r="BU963">
        <v>420</v>
      </c>
      <c r="BV963">
        <f>IF(テーブル1[[#This Row],[出発地施設緯度.世界測地系.]]="NA",テーブル1[[#This Row],[Olat]],テーブル1[[#This Row],[出発地施設緯度.世界測地系.]])</f>
        <v>35.4516470667863</v>
      </c>
      <c r="BW963">
        <f>IF(テーブル1[[#This Row],[出発地施設経度.世界測地系.]]="NA",テーブル1[[#This Row],[Olon]],テーブル1[[#This Row],[出発地施設経度.世界測地系.]])</f>
        <v>139.631085877679</v>
      </c>
      <c r="BX963">
        <f>IF(テーブル1[[#This Row],[到着地施設緯度.世界測地系.]]="NA",テーブル1[[#This Row],[Dlat]],テーブル1[[#This Row],[到着地施設緯度.世界測地系.]])</f>
        <v>35.465176150292898</v>
      </c>
      <c r="BY963">
        <f>IF(テーブル1[[#This Row],[到着地施設経度.世界測地系.]]="NA",テーブル1[[#This Row],[Dlon]],テーブル1[[#This Row],[到着地施設経度.世界測地系.]])</f>
        <v>139.621386960195</v>
      </c>
      <c r="BZ963" t="s">
        <v>84</v>
      </c>
      <c r="CA963" t="s">
        <v>84</v>
      </c>
      <c r="CB963" t="s">
        <v>84</v>
      </c>
      <c r="CC963" t="s">
        <v>84</v>
      </c>
      <c r="CD963">
        <v>35.4516470667863</v>
      </c>
      <c r="CE963">
        <v>139.631085877679</v>
      </c>
      <c r="CF963">
        <v>35.465176150292898</v>
      </c>
      <c r="CG963">
        <v>139.621386960195</v>
      </c>
    </row>
    <row r="964" spans="2:85" x14ac:dyDescent="0.4">
      <c r="B964">
        <v>195371</v>
      </c>
      <c r="C964" t="s">
        <v>142</v>
      </c>
      <c r="D964">
        <v>500</v>
      </c>
      <c r="E964" t="s">
        <v>90</v>
      </c>
      <c r="F964" s="1">
        <v>39784.800717592596</v>
      </c>
      <c r="G964" s="1">
        <v>39784.821585648147</v>
      </c>
      <c r="H964">
        <v>1803</v>
      </c>
      <c r="I964" t="str">
        <f>テーブル1[[#This Row],[出発地緯度]]&amp;","&amp;テーブル1[[#This Row],[出発地経度]]</f>
        <v>35.4641247605032,139.621258319291</v>
      </c>
      <c r="J964" t="str">
        <f>テーブル1[[#This Row],[到着地緯度]]&amp;","&amp;テーブル1[[#This Row],[到着地経度]]</f>
        <v>35.3678548049892,139.549546707794</v>
      </c>
      <c r="M964" t="s">
        <v>82</v>
      </c>
      <c r="N964" t="s">
        <v>83</v>
      </c>
      <c r="O964" t="s">
        <v>87</v>
      </c>
      <c r="P964" t="s">
        <v>83</v>
      </c>
      <c r="Q964" t="s">
        <v>82</v>
      </c>
      <c r="AB964">
        <v>210</v>
      </c>
      <c r="AC964" s="1">
        <v>39784.804050925923</v>
      </c>
      <c r="AD964">
        <v>200</v>
      </c>
      <c r="AE964" s="1">
        <v>39784.807118055556</v>
      </c>
      <c r="AF964">
        <v>210</v>
      </c>
      <c r="AG964" s="1">
        <v>39784.81759259259</v>
      </c>
      <c r="AH964">
        <v>420</v>
      </c>
      <c r="AI964" s="1">
        <v>39784.821250000001</v>
      </c>
      <c r="AJ964" t="s">
        <v>84</v>
      </c>
      <c r="AL964" t="s">
        <v>84</v>
      </c>
      <c r="AN964" t="s">
        <v>84</v>
      </c>
      <c r="AP964" t="s">
        <v>84</v>
      </c>
      <c r="AR964" t="s">
        <v>84</v>
      </c>
      <c r="AT964" t="s">
        <v>84</v>
      </c>
      <c r="AV964" t="s">
        <v>84</v>
      </c>
      <c r="AX964" t="s">
        <v>84</v>
      </c>
      <c r="AZ964" t="s">
        <v>84</v>
      </c>
      <c r="BB964" t="s">
        <v>84</v>
      </c>
      <c r="BD964">
        <v>5541</v>
      </c>
      <c r="BE964" t="s">
        <v>84</v>
      </c>
      <c r="BF964" t="s">
        <v>84</v>
      </c>
      <c r="BH964" t="s">
        <v>84</v>
      </c>
      <c r="BI964" t="s">
        <v>84</v>
      </c>
      <c r="BJ964" t="s">
        <v>84</v>
      </c>
      <c r="BK964" t="s">
        <v>84</v>
      </c>
      <c r="BM964" t="s">
        <v>84</v>
      </c>
      <c r="BN964" t="s">
        <v>84</v>
      </c>
      <c r="BO964" t="s">
        <v>84</v>
      </c>
      <c r="BQ964">
        <v>0</v>
      </c>
      <c r="BR964">
        <v>1</v>
      </c>
      <c r="BS964">
        <v>1</v>
      </c>
      <c r="BT964">
        <v>1</v>
      </c>
      <c r="BU964">
        <v>420</v>
      </c>
      <c r="BV964">
        <f>IF(テーブル1[[#This Row],[出発地施設緯度.世界測地系.]]="NA",テーブル1[[#This Row],[Olat]],テーブル1[[#This Row],[出発地施設緯度.世界測地系.]])</f>
        <v>35.464124760503204</v>
      </c>
      <c r="BW964">
        <f>IF(テーブル1[[#This Row],[出発地施設経度.世界測地系.]]="NA",テーブル1[[#This Row],[Olon]],テーブル1[[#This Row],[出発地施設経度.世界測地系.]])</f>
        <v>139.621258319291</v>
      </c>
      <c r="BX964">
        <f>IF(テーブル1[[#This Row],[到着地施設緯度.世界測地系.]]="NA",テーブル1[[#This Row],[Dlat]],テーブル1[[#This Row],[到着地施設緯度.世界測地系.]])</f>
        <v>35.3678548049892</v>
      </c>
      <c r="BY964">
        <f>IF(テーブル1[[#This Row],[到着地施設経度.世界測地系.]]="NA",テーブル1[[#This Row],[Dlon]],テーブル1[[#This Row],[到着地施設経度.世界測地系.]])</f>
        <v>139.54954670779401</v>
      </c>
      <c r="BZ964" t="s">
        <v>84</v>
      </c>
      <c r="CA964" t="s">
        <v>84</v>
      </c>
      <c r="CB964" t="s">
        <v>84</v>
      </c>
      <c r="CC964" t="s">
        <v>84</v>
      </c>
      <c r="CD964">
        <v>35.464124760503204</v>
      </c>
      <c r="CE964">
        <v>139.621258319291</v>
      </c>
      <c r="CF964">
        <v>35.3678548049892</v>
      </c>
      <c r="CG964">
        <v>139.54954670779401</v>
      </c>
    </row>
    <row r="965" spans="2:85" x14ac:dyDescent="0.4">
      <c r="B965">
        <v>195922</v>
      </c>
      <c r="C965" t="s">
        <v>142</v>
      </c>
      <c r="D965">
        <v>500</v>
      </c>
      <c r="E965" t="s">
        <v>90</v>
      </c>
      <c r="F965" s="1">
        <v>39785.753703703704</v>
      </c>
      <c r="G965" s="1">
        <v>39785.81795138889</v>
      </c>
      <c r="H965">
        <v>5551</v>
      </c>
      <c r="I965" t="str">
        <f>テーブル1[[#This Row],[出発地緯度]]&amp;","&amp;テーブル1[[#This Row],[出発地経度]]</f>
        <v>35.4430156894213,139.636777502441</v>
      </c>
      <c r="J965" t="str">
        <f>テーブル1[[#This Row],[到着地緯度]]&amp;","&amp;テーブル1[[#This Row],[到着地経度]]</f>
        <v>35.4665387197335,139.622256125269</v>
      </c>
      <c r="M965" t="s">
        <v>82</v>
      </c>
      <c r="N965" t="s">
        <v>83</v>
      </c>
      <c r="O965" t="s">
        <v>82</v>
      </c>
      <c r="P965" t="s">
        <v>110</v>
      </c>
      <c r="Q965" t="s">
        <v>82</v>
      </c>
      <c r="R965" t="s">
        <v>83</v>
      </c>
      <c r="S965" t="s">
        <v>82</v>
      </c>
      <c r="AB965">
        <v>210</v>
      </c>
      <c r="AC965" s="1">
        <v>39785.758750000001</v>
      </c>
      <c r="AD965">
        <v>420</v>
      </c>
      <c r="AE965" s="1">
        <v>39785.760497685187</v>
      </c>
      <c r="AF965">
        <v>410</v>
      </c>
      <c r="AG965" s="1">
        <v>39785.766030092593</v>
      </c>
      <c r="AH965">
        <v>420</v>
      </c>
      <c r="AI965" s="1">
        <v>39785.808275462965</v>
      </c>
      <c r="AJ965">
        <v>210</v>
      </c>
      <c r="AK965" s="1">
        <v>39785.814155092594</v>
      </c>
      <c r="AL965">
        <v>420</v>
      </c>
      <c r="AM965" s="1">
        <v>39785.81658564815</v>
      </c>
      <c r="AN965" t="s">
        <v>84</v>
      </c>
      <c r="AP965" t="s">
        <v>84</v>
      </c>
      <c r="AR965" t="s">
        <v>84</v>
      </c>
      <c r="AT965" t="s">
        <v>84</v>
      </c>
      <c r="AV965" t="s">
        <v>84</v>
      </c>
      <c r="AX965" t="s">
        <v>84</v>
      </c>
      <c r="AZ965" t="s">
        <v>84</v>
      </c>
      <c r="BB965" t="s">
        <v>84</v>
      </c>
      <c r="BD965">
        <v>5837</v>
      </c>
      <c r="BE965" t="s">
        <v>84</v>
      </c>
      <c r="BF965" t="s">
        <v>84</v>
      </c>
      <c r="BH965" t="s">
        <v>84</v>
      </c>
      <c r="BI965" t="s">
        <v>84</v>
      </c>
      <c r="BJ965" t="s">
        <v>84</v>
      </c>
      <c r="BK965" t="s">
        <v>84</v>
      </c>
      <c r="BM965" t="s">
        <v>84</v>
      </c>
      <c r="BN965" t="s">
        <v>84</v>
      </c>
      <c r="BO965" t="s">
        <v>84</v>
      </c>
      <c r="BQ965">
        <v>0</v>
      </c>
      <c r="BR965">
        <v>1</v>
      </c>
      <c r="BS965">
        <v>1</v>
      </c>
      <c r="BT965">
        <v>1</v>
      </c>
      <c r="BU965">
        <v>420</v>
      </c>
      <c r="BV965">
        <f>IF(テーブル1[[#This Row],[出発地施設緯度.世界測地系.]]="NA",テーブル1[[#This Row],[Olat]],テーブル1[[#This Row],[出発地施設緯度.世界測地系.]])</f>
        <v>35.443015689421301</v>
      </c>
      <c r="BW965">
        <f>IF(テーブル1[[#This Row],[出発地施設経度.世界測地系.]]="NA",テーブル1[[#This Row],[Olon]],テーブル1[[#This Row],[出発地施設経度.世界測地系.]])</f>
        <v>139.63677750244099</v>
      </c>
      <c r="BX965">
        <f>IF(テーブル1[[#This Row],[到着地施設緯度.世界測地系.]]="NA",テーブル1[[#This Row],[Dlat]],テーブル1[[#This Row],[到着地施設緯度.世界測地系.]])</f>
        <v>35.466538719733499</v>
      </c>
      <c r="BY965">
        <f>IF(テーブル1[[#This Row],[到着地施設経度.世界測地系.]]="NA",テーブル1[[#This Row],[Dlon]],テーブル1[[#This Row],[到着地施設経度.世界測地系.]])</f>
        <v>139.62225612526899</v>
      </c>
      <c r="BZ965" t="s">
        <v>84</v>
      </c>
      <c r="CA965" t="s">
        <v>84</v>
      </c>
      <c r="CB965" t="s">
        <v>84</v>
      </c>
      <c r="CC965" t="s">
        <v>84</v>
      </c>
      <c r="CD965">
        <v>35.443015689421301</v>
      </c>
      <c r="CE965">
        <v>139.63677750244099</v>
      </c>
      <c r="CF965">
        <v>35.466538719733499</v>
      </c>
      <c r="CG965">
        <v>139.62225612526899</v>
      </c>
    </row>
    <row r="966" spans="2:85" x14ac:dyDescent="0.4">
      <c r="B966">
        <v>195962</v>
      </c>
      <c r="C966" t="s">
        <v>142</v>
      </c>
      <c r="D966">
        <v>500</v>
      </c>
      <c r="E966" t="s">
        <v>90</v>
      </c>
      <c r="F966" s="1">
        <v>39785.821701388886</v>
      </c>
      <c r="G966" s="1">
        <v>39785.851979166669</v>
      </c>
      <c r="H966">
        <v>2616</v>
      </c>
      <c r="I966" t="str">
        <f>テーブル1[[#This Row],[出発地緯度]]&amp;","&amp;テーブル1[[#This Row],[出発地経度]]</f>
        <v>35.4656482481491,139.624155108564</v>
      </c>
      <c r="J966" t="str">
        <f>テーブル1[[#This Row],[到着地緯度]]&amp;","&amp;テーブル1[[#This Row],[到着地経度]]</f>
        <v>35.3543955296699,139.531516924907</v>
      </c>
      <c r="M966" t="s">
        <v>82</v>
      </c>
      <c r="N966" t="s">
        <v>83</v>
      </c>
      <c r="O966" t="s">
        <v>87</v>
      </c>
      <c r="P966" t="s">
        <v>83</v>
      </c>
      <c r="Q966" t="s">
        <v>82</v>
      </c>
      <c r="AB966">
        <v>210</v>
      </c>
      <c r="AC966" s="1">
        <v>39785.828599537039</v>
      </c>
      <c r="AD966">
        <v>200</v>
      </c>
      <c r="AE966" s="1">
        <v>39785.833310185182</v>
      </c>
      <c r="AF966">
        <v>210</v>
      </c>
      <c r="AG966" s="1">
        <v>39785.843877314815</v>
      </c>
      <c r="AH966">
        <v>420</v>
      </c>
      <c r="AI966" s="1">
        <v>39785.851099537038</v>
      </c>
      <c r="AJ966" t="s">
        <v>84</v>
      </c>
      <c r="AL966" t="s">
        <v>84</v>
      </c>
      <c r="AN966" t="s">
        <v>84</v>
      </c>
      <c r="AP966" t="s">
        <v>84</v>
      </c>
      <c r="AR966" t="s">
        <v>84</v>
      </c>
      <c r="AT966" t="s">
        <v>84</v>
      </c>
      <c r="AV966" t="s">
        <v>84</v>
      </c>
      <c r="AX966" t="s">
        <v>84</v>
      </c>
      <c r="AZ966" t="s">
        <v>84</v>
      </c>
      <c r="BB966" t="s">
        <v>84</v>
      </c>
      <c r="BD966">
        <v>5858</v>
      </c>
      <c r="BE966" t="s">
        <v>84</v>
      </c>
      <c r="BF966" t="s">
        <v>84</v>
      </c>
      <c r="BH966" t="s">
        <v>84</v>
      </c>
      <c r="BI966" t="s">
        <v>84</v>
      </c>
      <c r="BJ966" t="s">
        <v>84</v>
      </c>
      <c r="BK966" t="s">
        <v>84</v>
      </c>
      <c r="BM966" t="s">
        <v>84</v>
      </c>
      <c r="BN966" t="s">
        <v>84</v>
      </c>
      <c r="BO966" t="s">
        <v>84</v>
      </c>
      <c r="BQ966">
        <v>0</v>
      </c>
      <c r="BR966">
        <v>1</v>
      </c>
      <c r="BS966">
        <v>1</v>
      </c>
      <c r="BT966">
        <v>1</v>
      </c>
      <c r="BU966">
        <v>420</v>
      </c>
      <c r="BV966">
        <f>IF(テーブル1[[#This Row],[出発地施設緯度.世界測地系.]]="NA",テーブル1[[#This Row],[Olat]],テーブル1[[#This Row],[出発地施設緯度.世界測地系.]])</f>
        <v>35.465648248149101</v>
      </c>
      <c r="BW966">
        <f>IF(テーブル1[[#This Row],[出発地施設経度.世界測地系.]]="NA",テーブル1[[#This Row],[Olon]],テーブル1[[#This Row],[出発地施設経度.世界測地系.]])</f>
        <v>139.624155108564</v>
      </c>
      <c r="BX966">
        <f>IF(テーブル1[[#This Row],[到着地施設緯度.世界測地系.]]="NA",テーブル1[[#This Row],[Dlat]],テーブル1[[#This Row],[到着地施設緯度.世界測地系.]])</f>
        <v>35.354395529669901</v>
      </c>
      <c r="BY966">
        <f>IF(テーブル1[[#This Row],[到着地施設経度.世界測地系.]]="NA",テーブル1[[#This Row],[Dlon]],テーブル1[[#This Row],[到着地施設経度.世界測地系.]])</f>
        <v>139.53151692490701</v>
      </c>
      <c r="BZ966" t="s">
        <v>84</v>
      </c>
      <c r="CA966" t="s">
        <v>84</v>
      </c>
      <c r="CB966" t="s">
        <v>84</v>
      </c>
      <c r="CC966" t="s">
        <v>84</v>
      </c>
      <c r="CD966">
        <v>35.465648248149101</v>
      </c>
      <c r="CE966">
        <v>139.624155108564</v>
      </c>
      <c r="CF966">
        <v>35.354395529669901</v>
      </c>
      <c r="CG966">
        <v>139.53151692490701</v>
      </c>
    </row>
    <row r="967" spans="2:85" x14ac:dyDescent="0.4">
      <c r="B967">
        <v>195963</v>
      </c>
      <c r="C967" t="s">
        <v>142</v>
      </c>
      <c r="D967">
        <v>500</v>
      </c>
      <c r="E967" t="s">
        <v>90</v>
      </c>
      <c r="F967" s="1">
        <v>39785.859826388885</v>
      </c>
      <c r="G967" s="1">
        <v>39785.868900462963</v>
      </c>
      <c r="H967">
        <v>784</v>
      </c>
      <c r="I967" t="str">
        <f>テーブル1[[#This Row],[出発地緯度]]&amp;","&amp;テーブル1[[#This Row],[出発地経度]]</f>
        <v>35.3531885620472,139.531704664892</v>
      </c>
      <c r="J967" t="str">
        <f>テーブル1[[#This Row],[到着地緯度]]&amp;","&amp;テーブル1[[#This Row],[到着地経度]]</f>
        <v>35.3772050237461,139.596426383932</v>
      </c>
      <c r="M967" t="s">
        <v>83</v>
      </c>
      <c r="N967" t="s">
        <v>82</v>
      </c>
      <c r="AB967">
        <v>420</v>
      </c>
      <c r="AC967" s="1">
        <v>39785.866770833331</v>
      </c>
      <c r="AD967" t="s">
        <v>84</v>
      </c>
      <c r="AF967" t="s">
        <v>84</v>
      </c>
      <c r="AH967" t="s">
        <v>84</v>
      </c>
      <c r="AJ967" t="s">
        <v>84</v>
      </c>
      <c r="AL967" t="s">
        <v>84</v>
      </c>
      <c r="AN967" t="s">
        <v>84</v>
      </c>
      <c r="AP967" t="s">
        <v>84</v>
      </c>
      <c r="AR967" t="s">
        <v>84</v>
      </c>
      <c r="AT967" t="s">
        <v>84</v>
      </c>
      <c r="AV967" t="s">
        <v>84</v>
      </c>
      <c r="AX967" t="s">
        <v>84</v>
      </c>
      <c r="AZ967" t="s">
        <v>84</v>
      </c>
      <c r="BB967" t="s">
        <v>84</v>
      </c>
      <c r="BD967">
        <v>5859</v>
      </c>
      <c r="BE967" t="s">
        <v>84</v>
      </c>
      <c r="BF967" t="s">
        <v>84</v>
      </c>
      <c r="BH967" t="s">
        <v>84</v>
      </c>
      <c r="BI967" t="s">
        <v>84</v>
      </c>
      <c r="BJ967" t="s">
        <v>84</v>
      </c>
      <c r="BK967" t="s">
        <v>84</v>
      </c>
      <c r="BM967" t="s">
        <v>84</v>
      </c>
      <c r="BN967" t="s">
        <v>84</v>
      </c>
      <c r="BO967" t="s">
        <v>84</v>
      </c>
      <c r="BQ967">
        <v>0</v>
      </c>
      <c r="BR967">
        <v>1</v>
      </c>
      <c r="BS967">
        <v>1</v>
      </c>
      <c r="BT967">
        <v>1</v>
      </c>
      <c r="BU967">
        <v>210</v>
      </c>
      <c r="BV967">
        <f>IF(テーブル1[[#This Row],[出発地施設緯度.世界測地系.]]="NA",テーブル1[[#This Row],[Olat]],テーブル1[[#This Row],[出発地施設緯度.世界測地系.]])</f>
        <v>35.353188562047201</v>
      </c>
      <c r="BW967">
        <f>IF(テーブル1[[#This Row],[出発地施設経度.世界測地系.]]="NA",テーブル1[[#This Row],[Olon]],テーブル1[[#This Row],[出発地施設経度.世界測地系.]])</f>
        <v>139.531704664892</v>
      </c>
      <c r="BX967">
        <f>IF(テーブル1[[#This Row],[到着地施設緯度.世界測地系.]]="NA",テーブル1[[#This Row],[Dlat]],テーブル1[[#This Row],[到着地施設緯度.世界測地系.]])</f>
        <v>35.3772050237461</v>
      </c>
      <c r="BY967">
        <f>IF(テーブル1[[#This Row],[到着地施設経度.世界測地系.]]="NA",テーブル1[[#This Row],[Dlon]],テーブル1[[#This Row],[到着地施設経度.世界測地系.]])</f>
        <v>139.596426383932</v>
      </c>
      <c r="BZ967" t="s">
        <v>84</v>
      </c>
      <c r="CA967" t="s">
        <v>84</v>
      </c>
      <c r="CB967" t="s">
        <v>84</v>
      </c>
      <c r="CC967" t="s">
        <v>84</v>
      </c>
      <c r="CD967">
        <v>35.353188562047201</v>
      </c>
      <c r="CE967">
        <v>139.531704664892</v>
      </c>
      <c r="CF967">
        <v>35.3772050237461</v>
      </c>
      <c r="CG967">
        <v>139.596426383932</v>
      </c>
    </row>
    <row r="968" spans="2:85" x14ac:dyDescent="0.4">
      <c r="B968">
        <v>196497</v>
      </c>
      <c r="C968" t="s">
        <v>142</v>
      </c>
      <c r="D968">
        <v>500</v>
      </c>
      <c r="E968" t="s">
        <v>90</v>
      </c>
      <c r="F968" s="1">
        <v>39786.84747685185</v>
      </c>
      <c r="G968" s="1">
        <v>39786.86378472222</v>
      </c>
      <c r="H968">
        <v>1409</v>
      </c>
      <c r="I968" t="str">
        <f>テーブル1[[#This Row],[出発地緯度]]&amp;","&amp;テーブル1[[#This Row],[出発地経度]]</f>
        <v>35.4446088985848,139.635608126195</v>
      </c>
      <c r="J968" t="str">
        <f>テーブル1[[#This Row],[到着地緯度]]&amp;","&amp;テーブル1[[#This Row],[到着地経度]]</f>
        <v>35.3752095793323,139.575939677218</v>
      </c>
      <c r="M968" t="s">
        <v>82</v>
      </c>
      <c r="N968" t="s">
        <v>87</v>
      </c>
      <c r="O968" t="s">
        <v>83</v>
      </c>
      <c r="P968" t="s">
        <v>82</v>
      </c>
      <c r="AB968">
        <v>200</v>
      </c>
      <c r="AC968" s="1">
        <v>39786.850868055553</v>
      </c>
      <c r="AD968">
        <v>210</v>
      </c>
      <c r="AE968" s="1">
        <v>39786.861678240741</v>
      </c>
      <c r="AF968">
        <v>420</v>
      </c>
      <c r="AG968" s="1">
        <v>39786.863344907404</v>
      </c>
      <c r="AH968" t="s">
        <v>84</v>
      </c>
      <c r="AJ968" t="s">
        <v>84</v>
      </c>
      <c r="AL968" t="s">
        <v>84</v>
      </c>
      <c r="AN968" t="s">
        <v>84</v>
      </c>
      <c r="AP968" t="s">
        <v>84</v>
      </c>
      <c r="AR968" t="s">
        <v>84</v>
      </c>
      <c r="AT968" t="s">
        <v>84</v>
      </c>
      <c r="AV968" t="s">
        <v>84</v>
      </c>
      <c r="AX968" t="s">
        <v>84</v>
      </c>
      <c r="AZ968" t="s">
        <v>84</v>
      </c>
      <c r="BB968" t="s">
        <v>84</v>
      </c>
      <c r="BD968">
        <v>6144</v>
      </c>
      <c r="BE968" t="s">
        <v>84</v>
      </c>
      <c r="BF968" t="s">
        <v>84</v>
      </c>
      <c r="BH968" t="s">
        <v>84</v>
      </c>
      <c r="BI968" t="s">
        <v>84</v>
      </c>
      <c r="BJ968" t="s">
        <v>84</v>
      </c>
      <c r="BK968" t="s">
        <v>84</v>
      </c>
      <c r="BM968" t="s">
        <v>84</v>
      </c>
      <c r="BN968" t="s">
        <v>84</v>
      </c>
      <c r="BO968" t="s">
        <v>84</v>
      </c>
      <c r="BQ968">
        <v>0</v>
      </c>
      <c r="BR968">
        <v>1</v>
      </c>
      <c r="BS968">
        <v>1</v>
      </c>
      <c r="BT968">
        <v>1</v>
      </c>
      <c r="BU968">
        <v>420</v>
      </c>
      <c r="BV968">
        <f>IF(テーブル1[[#This Row],[出発地施設緯度.世界測地系.]]="NA",テーブル1[[#This Row],[Olat]],テーブル1[[#This Row],[出発地施設緯度.世界測地系.]])</f>
        <v>35.444608898584796</v>
      </c>
      <c r="BW968">
        <f>IF(テーブル1[[#This Row],[出発地施設経度.世界測地系.]]="NA",テーブル1[[#This Row],[Olon]],テーブル1[[#This Row],[出発地施設経度.世界測地系.]])</f>
        <v>139.635608126195</v>
      </c>
      <c r="BX968">
        <f>IF(テーブル1[[#This Row],[到着地施設緯度.世界測地系.]]="NA",テーブル1[[#This Row],[Dlat]],テーブル1[[#This Row],[到着地施設緯度.世界測地系.]])</f>
        <v>35.375209579332299</v>
      </c>
      <c r="BY968">
        <f>IF(テーブル1[[#This Row],[到着地施設経度.世界測地系.]]="NA",テーブル1[[#This Row],[Dlon]],テーブル1[[#This Row],[到着地施設経度.世界測地系.]])</f>
        <v>139.575939677218</v>
      </c>
      <c r="BZ968" t="s">
        <v>84</v>
      </c>
      <c r="CA968" t="s">
        <v>84</v>
      </c>
      <c r="CB968" t="s">
        <v>84</v>
      </c>
      <c r="CC968" t="s">
        <v>84</v>
      </c>
      <c r="CD968">
        <v>35.444608898584796</v>
      </c>
      <c r="CE968">
        <v>139.635608126195</v>
      </c>
      <c r="CF968">
        <v>35.375209579332299</v>
      </c>
      <c r="CG968">
        <v>139.575939677218</v>
      </c>
    </row>
    <row r="969" spans="2:85" x14ac:dyDescent="0.4">
      <c r="B969">
        <v>197439</v>
      </c>
      <c r="C969" t="s">
        <v>142</v>
      </c>
      <c r="D969">
        <v>500</v>
      </c>
      <c r="E969" t="s">
        <v>90</v>
      </c>
      <c r="F969" s="1">
        <v>39788.546793981484</v>
      </c>
      <c r="G969" s="1">
        <v>39788.572604166664</v>
      </c>
      <c r="H969">
        <v>2230</v>
      </c>
      <c r="I969" t="str">
        <f>テーブル1[[#This Row],[出発地緯度]]&amp;","&amp;テーブル1[[#This Row],[出発地経度]]</f>
        <v>35.4535085713327,139.631295074589</v>
      </c>
      <c r="J969" t="str">
        <f>テーブル1[[#This Row],[到着地緯度]]&amp;","&amp;テーブル1[[#This Row],[到着地経度]]</f>
        <v>35.3788948438459,139.596474702109</v>
      </c>
      <c r="M969" t="s">
        <v>82</v>
      </c>
      <c r="N969" t="s">
        <v>83</v>
      </c>
      <c r="AB969">
        <v>210</v>
      </c>
      <c r="AC969" s="1">
        <v>39788.552048611113</v>
      </c>
      <c r="AD969" t="s">
        <v>84</v>
      </c>
      <c r="AF969" t="s">
        <v>84</v>
      </c>
      <c r="AH969" t="s">
        <v>84</v>
      </c>
      <c r="AJ969" t="s">
        <v>84</v>
      </c>
      <c r="AL969" t="s">
        <v>84</v>
      </c>
      <c r="AN969" t="s">
        <v>84</v>
      </c>
      <c r="AP969" t="s">
        <v>84</v>
      </c>
      <c r="AR969" t="s">
        <v>84</v>
      </c>
      <c r="AT969" t="s">
        <v>84</v>
      </c>
      <c r="AV969" t="s">
        <v>84</v>
      </c>
      <c r="AX969" t="s">
        <v>84</v>
      </c>
      <c r="AZ969" t="s">
        <v>84</v>
      </c>
      <c r="BB969" t="s">
        <v>84</v>
      </c>
      <c r="BD969">
        <v>6653</v>
      </c>
      <c r="BE969" t="s">
        <v>84</v>
      </c>
      <c r="BF969" t="s">
        <v>84</v>
      </c>
      <c r="BH969" t="s">
        <v>84</v>
      </c>
      <c r="BI969" t="s">
        <v>84</v>
      </c>
      <c r="BJ969" t="s">
        <v>84</v>
      </c>
      <c r="BK969" t="s">
        <v>84</v>
      </c>
      <c r="BM969" t="s">
        <v>84</v>
      </c>
      <c r="BN969" t="s">
        <v>84</v>
      </c>
      <c r="BO969" t="s">
        <v>84</v>
      </c>
      <c r="BQ969">
        <v>0</v>
      </c>
      <c r="BR969">
        <v>1</v>
      </c>
      <c r="BS969">
        <v>1</v>
      </c>
      <c r="BT969">
        <v>1</v>
      </c>
      <c r="BU969">
        <v>420</v>
      </c>
      <c r="BV969">
        <f>IF(テーブル1[[#This Row],[出発地施設緯度.世界測地系.]]="NA",テーブル1[[#This Row],[Olat]],テーブル1[[#This Row],[出発地施設緯度.世界測地系.]])</f>
        <v>35.453508571332698</v>
      </c>
      <c r="BW969">
        <f>IF(テーブル1[[#This Row],[出発地施設経度.世界測地系.]]="NA",テーブル1[[#This Row],[Olon]],テーブル1[[#This Row],[出発地施設経度.世界測地系.]])</f>
        <v>139.63129507458899</v>
      </c>
      <c r="BX969">
        <f>IF(テーブル1[[#This Row],[到着地施設緯度.世界測地系.]]="NA",テーブル1[[#This Row],[Dlat]],テーブル1[[#This Row],[到着地施設緯度.世界測地系.]])</f>
        <v>35.378894843845899</v>
      </c>
      <c r="BY969">
        <f>IF(テーブル1[[#This Row],[到着地施設経度.世界測地系.]]="NA",テーブル1[[#This Row],[Dlon]],テーブル1[[#This Row],[到着地施設経度.世界測地系.]])</f>
        <v>139.59647470210899</v>
      </c>
      <c r="BZ969" t="s">
        <v>84</v>
      </c>
      <c r="CA969" t="s">
        <v>84</v>
      </c>
      <c r="CB969" t="s">
        <v>84</v>
      </c>
      <c r="CC969" t="s">
        <v>84</v>
      </c>
      <c r="CD969">
        <v>35.453508571332698</v>
      </c>
      <c r="CE969">
        <v>139.63129507458899</v>
      </c>
      <c r="CF969">
        <v>35.378894843845899</v>
      </c>
      <c r="CG969">
        <v>139.59647470210899</v>
      </c>
    </row>
    <row r="970" spans="2:85" x14ac:dyDescent="0.4">
      <c r="B970">
        <v>197966</v>
      </c>
      <c r="C970" t="s">
        <v>142</v>
      </c>
      <c r="D970">
        <v>500</v>
      </c>
      <c r="E970" t="s">
        <v>90</v>
      </c>
      <c r="F970" s="1">
        <v>39789.607407407406</v>
      </c>
      <c r="G970" s="1">
        <v>39789.658692129633</v>
      </c>
      <c r="H970">
        <v>4431</v>
      </c>
      <c r="I970" t="str">
        <f>テーブル1[[#This Row],[出発地緯度]]&amp;","&amp;テーブル1[[#This Row],[出発地経度]]</f>
        <v>35.453578252221,139.642077575903</v>
      </c>
      <c r="J970" t="str">
        <f>テーブル1[[#This Row],[到着地緯度]]&amp;","&amp;テーブル1[[#This Row],[到着地経度]]</f>
        <v>35.4409182009866,139.647495608895</v>
      </c>
      <c r="M970" t="s">
        <v>100</v>
      </c>
      <c r="N970" t="s">
        <v>82</v>
      </c>
      <c r="AB970">
        <v>420</v>
      </c>
      <c r="AC970" s="1">
        <v>39789.637291666666</v>
      </c>
      <c r="AD970" t="s">
        <v>84</v>
      </c>
      <c r="AF970" t="s">
        <v>84</v>
      </c>
      <c r="AH970" t="s">
        <v>84</v>
      </c>
      <c r="AJ970" t="s">
        <v>84</v>
      </c>
      <c r="AL970" t="s">
        <v>84</v>
      </c>
      <c r="AN970" t="s">
        <v>84</v>
      </c>
      <c r="AP970" t="s">
        <v>84</v>
      </c>
      <c r="AR970" t="s">
        <v>84</v>
      </c>
      <c r="AT970" t="s">
        <v>84</v>
      </c>
      <c r="AV970" t="s">
        <v>84</v>
      </c>
      <c r="AX970" t="s">
        <v>84</v>
      </c>
      <c r="AZ970" t="s">
        <v>84</v>
      </c>
      <c r="BB970" t="s">
        <v>84</v>
      </c>
      <c r="BD970">
        <v>6993</v>
      </c>
      <c r="BE970" t="s">
        <v>84</v>
      </c>
      <c r="BF970" t="s">
        <v>84</v>
      </c>
      <c r="BH970" t="s">
        <v>84</v>
      </c>
      <c r="BI970" t="s">
        <v>84</v>
      </c>
      <c r="BJ970" t="s">
        <v>84</v>
      </c>
      <c r="BK970" t="s">
        <v>84</v>
      </c>
      <c r="BM970" t="s">
        <v>84</v>
      </c>
      <c r="BN970" t="s">
        <v>84</v>
      </c>
      <c r="BO970" t="s">
        <v>84</v>
      </c>
      <c r="BQ970">
        <v>0</v>
      </c>
      <c r="BR970">
        <v>1</v>
      </c>
      <c r="BS970">
        <v>1</v>
      </c>
      <c r="BT970">
        <v>1</v>
      </c>
      <c r="BU970">
        <v>240</v>
      </c>
      <c r="BV970">
        <f>IF(テーブル1[[#This Row],[出発地施設緯度.世界測地系.]]="NA",テーブル1[[#This Row],[Olat]],テーブル1[[#This Row],[出発地施設緯度.世界測地系.]])</f>
        <v>35.453578252221</v>
      </c>
      <c r="BW970">
        <f>IF(テーブル1[[#This Row],[出発地施設経度.世界測地系.]]="NA",テーブル1[[#This Row],[Olon]],テーブル1[[#This Row],[出発地施設経度.世界測地系.]])</f>
        <v>139.64207757590299</v>
      </c>
      <c r="BX970">
        <f>IF(テーブル1[[#This Row],[到着地施設緯度.世界測地系.]]="NA",テーブル1[[#This Row],[Dlat]],テーブル1[[#This Row],[到着地施設緯度.世界測地系.]])</f>
        <v>35.440918200986602</v>
      </c>
      <c r="BY970">
        <f>IF(テーブル1[[#This Row],[到着地施設経度.世界測地系.]]="NA",テーブル1[[#This Row],[Dlon]],テーブル1[[#This Row],[到着地施設経度.世界測地系.]])</f>
        <v>139.64749560889501</v>
      </c>
      <c r="BZ970" t="s">
        <v>84</v>
      </c>
      <c r="CA970" t="s">
        <v>84</v>
      </c>
      <c r="CB970" t="s">
        <v>84</v>
      </c>
      <c r="CC970" t="s">
        <v>84</v>
      </c>
      <c r="CD970">
        <v>35.453578252221</v>
      </c>
      <c r="CE970">
        <v>139.64207757590299</v>
      </c>
      <c r="CF970">
        <v>35.440918200986602</v>
      </c>
      <c r="CG970">
        <v>139.64749560889501</v>
      </c>
    </row>
    <row r="971" spans="2:85" x14ac:dyDescent="0.4">
      <c r="B971">
        <v>198013</v>
      </c>
      <c r="C971" t="s">
        <v>142</v>
      </c>
      <c r="D971">
        <v>500</v>
      </c>
      <c r="E971" t="s">
        <v>90</v>
      </c>
      <c r="F971" s="1">
        <v>39789.685868055552</v>
      </c>
      <c r="G971" s="1">
        <v>39789.706932870373</v>
      </c>
      <c r="H971">
        <v>1820</v>
      </c>
      <c r="I971" t="str">
        <f>テーブル1[[#This Row],[出発地緯度]]&amp;","&amp;テーブル1[[#This Row],[出発地経度]]</f>
        <v>35.43875638649,139.644877825844</v>
      </c>
      <c r="J971" t="str">
        <f>テーブル1[[#This Row],[到着地緯度]]&amp;","&amp;テーブル1[[#This Row],[到着地経度]]</f>
        <v>35.4687059208166,139.624138969108</v>
      </c>
      <c r="M971" t="s">
        <v>82</v>
      </c>
      <c r="N971" t="s">
        <v>83</v>
      </c>
      <c r="O971" t="s">
        <v>82</v>
      </c>
      <c r="AB971">
        <v>210</v>
      </c>
      <c r="AC971" s="1">
        <v>39789.68891203704</v>
      </c>
      <c r="AD971">
        <v>420</v>
      </c>
      <c r="AE971" s="1">
        <v>39789.700972222221</v>
      </c>
      <c r="AF971" t="s">
        <v>84</v>
      </c>
      <c r="AH971" t="s">
        <v>84</v>
      </c>
      <c r="AJ971" t="s">
        <v>84</v>
      </c>
      <c r="AL971" t="s">
        <v>84</v>
      </c>
      <c r="AN971" t="s">
        <v>84</v>
      </c>
      <c r="AP971" t="s">
        <v>84</v>
      </c>
      <c r="AR971" t="s">
        <v>84</v>
      </c>
      <c r="AT971" t="s">
        <v>84</v>
      </c>
      <c r="AV971" t="s">
        <v>84</v>
      </c>
      <c r="AX971" t="s">
        <v>84</v>
      </c>
      <c r="AZ971" t="s">
        <v>84</v>
      </c>
      <c r="BB971" t="s">
        <v>84</v>
      </c>
      <c r="BD971">
        <v>7025</v>
      </c>
      <c r="BE971" t="s">
        <v>84</v>
      </c>
      <c r="BF971" t="s">
        <v>84</v>
      </c>
      <c r="BH971" t="s">
        <v>84</v>
      </c>
      <c r="BI971" t="s">
        <v>84</v>
      </c>
      <c r="BJ971" t="s">
        <v>84</v>
      </c>
      <c r="BK971" t="s">
        <v>84</v>
      </c>
      <c r="BM971" t="s">
        <v>84</v>
      </c>
      <c r="BN971" t="s">
        <v>84</v>
      </c>
      <c r="BO971" t="s">
        <v>84</v>
      </c>
      <c r="BQ971">
        <v>0</v>
      </c>
      <c r="BR971">
        <v>1</v>
      </c>
      <c r="BS971">
        <v>1</v>
      </c>
      <c r="BT971">
        <v>1</v>
      </c>
      <c r="BU971">
        <v>420</v>
      </c>
      <c r="BV971">
        <f>IF(テーブル1[[#This Row],[出発地施設緯度.世界測地系.]]="NA",テーブル1[[#This Row],[Olat]],テーブル1[[#This Row],[出発地施設緯度.世界測地系.]])</f>
        <v>35.438756386489999</v>
      </c>
      <c r="BW971">
        <f>IF(テーブル1[[#This Row],[出発地施設経度.世界測地系.]]="NA",テーブル1[[#This Row],[Olon]],テーブル1[[#This Row],[出発地施設経度.世界測地系.]])</f>
        <v>139.64487782584399</v>
      </c>
      <c r="BX971">
        <f>IF(テーブル1[[#This Row],[到着地施設緯度.世界測地系.]]="NA",テーブル1[[#This Row],[Dlat]],テーブル1[[#This Row],[到着地施設緯度.世界測地系.]])</f>
        <v>35.468705920816603</v>
      </c>
      <c r="BY971">
        <f>IF(テーブル1[[#This Row],[到着地施設経度.世界測地系.]]="NA",テーブル1[[#This Row],[Dlon]],テーブル1[[#This Row],[到着地施設経度.世界測地系.]])</f>
        <v>139.624138969108</v>
      </c>
      <c r="BZ971" t="s">
        <v>84</v>
      </c>
      <c r="CA971" t="s">
        <v>84</v>
      </c>
      <c r="CB971" t="s">
        <v>84</v>
      </c>
      <c r="CC971" t="s">
        <v>84</v>
      </c>
      <c r="CD971">
        <v>35.438756386489999</v>
      </c>
      <c r="CE971">
        <v>139.64487782584399</v>
      </c>
      <c r="CF971">
        <v>35.468705920816603</v>
      </c>
      <c r="CG971">
        <v>139.624138969108</v>
      </c>
    </row>
    <row r="972" spans="2:85" x14ac:dyDescent="0.4">
      <c r="B972">
        <v>198054</v>
      </c>
      <c r="C972" t="s">
        <v>142</v>
      </c>
      <c r="D972">
        <v>500</v>
      </c>
      <c r="E972" t="s">
        <v>90</v>
      </c>
      <c r="F972" s="1">
        <v>39789.716666666667</v>
      </c>
      <c r="G972" s="1">
        <v>39789.741932870369</v>
      </c>
      <c r="H972">
        <v>2183</v>
      </c>
      <c r="I972" t="str">
        <f>テーブル1[[#This Row],[出発地緯度]]&amp;","&amp;テーブル1[[#This Row],[出発地経度]]</f>
        <v>35.4628748535999,139.624659294397</v>
      </c>
      <c r="J972" t="str">
        <f>テーブル1[[#This Row],[到着地緯度]]&amp;","&amp;テーブル1[[#This Row],[到着地経度]]</f>
        <v>35.3789270324385,139.596018738494</v>
      </c>
      <c r="M972" t="s">
        <v>82</v>
      </c>
      <c r="N972" t="s">
        <v>102</v>
      </c>
      <c r="O972" t="s">
        <v>82</v>
      </c>
      <c r="AB972">
        <v>220</v>
      </c>
      <c r="AC972" s="1">
        <v>39789.719166666669</v>
      </c>
      <c r="AD972">
        <v>420</v>
      </c>
      <c r="AE972" s="1">
        <v>39789.741388888891</v>
      </c>
      <c r="AF972" t="s">
        <v>84</v>
      </c>
      <c r="AH972" t="s">
        <v>84</v>
      </c>
      <c r="AJ972" t="s">
        <v>84</v>
      </c>
      <c r="AL972" t="s">
        <v>84</v>
      </c>
      <c r="AN972" t="s">
        <v>84</v>
      </c>
      <c r="AP972" t="s">
        <v>84</v>
      </c>
      <c r="AR972" t="s">
        <v>84</v>
      </c>
      <c r="AT972" t="s">
        <v>84</v>
      </c>
      <c r="AV972" t="s">
        <v>84</v>
      </c>
      <c r="AX972" t="s">
        <v>84</v>
      </c>
      <c r="AZ972" t="s">
        <v>84</v>
      </c>
      <c r="BB972" t="s">
        <v>84</v>
      </c>
      <c r="BD972">
        <v>7053</v>
      </c>
      <c r="BE972" t="s">
        <v>84</v>
      </c>
      <c r="BF972" t="s">
        <v>84</v>
      </c>
      <c r="BH972" t="s">
        <v>84</v>
      </c>
      <c r="BI972" t="s">
        <v>84</v>
      </c>
      <c r="BJ972" t="s">
        <v>84</v>
      </c>
      <c r="BK972" t="s">
        <v>84</v>
      </c>
      <c r="BM972" t="s">
        <v>84</v>
      </c>
      <c r="BN972" t="s">
        <v>84</v>
      </c>
      <c r="BO972" t="s">
        <v>84</v>
      </c>
      <c r="BQ972">
        <v>0</v>
      </c>
      <c r="BR972">
        <v>1</v>
      </c>
      <c r="BS972">
        <v>1</v>
      </c>
      <c r="BT972">
        <v>1</v>
      </c>
      <c r="BU972">
        <v>420</v>
      </c>
      <c r="BV972">
        <f>IF(テーブル1[[#This Row],[出発地施設緯度.世界測地系.]]="NA",テーブル1[[#This Row],[Olat]],テーブル1[[#This Row],[出発地施設緯度.世界測地系.]])</f>
        <v>35.462874853599899</v>
      </c>
      <c r="BW972">
        <f>IF(テーブル1[[#This Row],[出発地施設経度.世界測地系.]]="NA",テーブル1[[#This Row],[Olon]],テーブル1[[#This Row],[出発地施設経度.世界測地系.]])</f>
        <v>139.62465929439699</v>
      </c>
      <c r="BX972">
        <f>IF(テーブル1[[#This Row],[到着地施設緯度.世界測地系.]]="NA",テーブル1[[#This Row],[Dlat]],テーブル1[[#This Row],[到着地施設緯度.世界測地系.]])</f>
        <v>35.378927032438497</v>
      </c>
      <c r="BY972">
        <f>IF(テーブル1[[#This Row],[到着地施設経度.世界測地系.]]="NA",テーブル1[[#This Row],[Dlon]],テーブル1[[#This Row],[到着地施設経度.世界測地系.]])</f>
        <v>139.596018738494</v>
      </c>
      <c r="BZ972" t="s">
        <v>84</v>
      </c>
      <c r="CA972" t="s">
        <v>84</v>
      </c>
      <c r="CB972" t="s">
        <v>84</v>
      </c>
      <c r="CC972" t="s">
        <v>84</v>
      </c>
      <c r="CD972">
        <v>35.462874853599899</v>
      </c>
      <c r="CE972">
        <v>139.62465929439699</v>
      </c>
      <c r="CF972">
        <v>35.378927032438497</v>
      </c>
      <c r="CG972">
        <v>139.596018738494</v>
      </c>
    </row>
    <row r="973" spans="2:85" x14ac:dyDescent="0.4">
      <c r="B973">
        <v>198676</v>
      </c>
      <c r="C973" t="s">
        <v>142</v>
      </c>
      <c r="D973">
        <v>500</v>
      </c>
      <c r="E973" t="s">
        <v>90</v>
      </c>
      <c r="F973" s="1">
        <v>39790.829293981478</v>
      </c>
      <c r="G973" s="1">
        <v>39790.839050925926</v>
      </c>
      <c r="H973">
        <v>843</v>
      </c>
      <c r="I973" t="str">
        <f>テーブル1[[#This Row],[出発地緯度]]&amp;","&amp;テーブル1[[#This Row],[出発地経度]]</f>
        <v>35.44384719964,139.636729268159</v>
      </c>
      <c r="J973" t="str">
        <f>テーブル1[[#This Row],[到着地緯度]]&amp;","&amp;テーブル1[[#This Row],[到着地経度]]</f>
        <v>35.4655463240058,139.622148779881</v>
      </c>
      <c r="M973" t="s">
        <v>82</v>
      </c>
      <c r="N973" t="s">
        <v>83</v>
      </c>
      <c r="O973" t="s">
        <v>82</v>
      </c>
      <c r="AB973">
        <v>210</v>
      </c>
      <c r="AC973" s="1">
        <v>39790.835486111115</v>
      </c>
      <c r="AD973">
        <v>420</v>
      </c>
      <c r="AE973" s="1">
        <v>39790.83730324074</v>
      </c>
      <c r="AF973" t="s">
        <v>84</v>
      </c>
      <c r="AH973" t="s">
        <v>84</v>
      </c>
      <c r="AJ973" t="s">
        <v>84</v>
      </c>
      <c r="AL973" t="s">
        <v>84</v>
      </c>
      <c r="AN973" t="s">
        <v>84</v>
      </c>
      <c r="AP973" t="s">
        <v>84</v>
      </c>
      <c r="AR973" t="s">
        <v>84</v>
      </c>
      <c r="AT973" t="s">
        <v>84</v>
      </c>
      <c r="AV973" t="s">
        <v>84</v>
      </c>
      <c r="AX973" t="s">
        <v>84</v>
      </c>
      <c r="AZ973" t="s">
        <v>84</v>
      </c>
      <c r="BB973" t="s">
        <v>84</v>
      </c>
      <c r="BD973">
        <v>7375</v>
      </c>
      <c r="BE973" t="s">
        <v>84</v>
      </c>
      <c r="BF973" t="s">
        <v>84</v>
      </c>
      <c r="BH973" t="s">
        <v>84</v>
      </c>
      <c r="BI973" t="s">
        <v>84</v>
      </c>
      <c r="BJ973" t="s">
        <v>84</v>
      </c>
      <c r="BK973" t="s">
        <v>84</v>
      </c>
      <c r="BM973" t="s">
        <v>84</v>
      </c>
      <c r="BN973" t="s">
        <v>84</v>
      </c>
      <c r="BO973" t="s">
        <v>84</v>
      </c>
      <c r="BQ973">
        <v>0</v>
      </c>
      <c r="BR973">
        <v>1</v>
      </c>
      <c r="BS973">
        <v>1</v>
      </c>
      <c r="BT973">
        <v>1</v>
      </c>
      <c r="BU973">
        <v>420</v>
      </c>
      <c r="BV973">
        <f>IF(テーブル1[[#This Row],[出発地施設緯度.世界測地系.]]="NA",テーブル1[[#This Row],[Olat]],テーブル1[[#This Row],[出発地施設緯度.世界測地系.]])</f>
        <v>35.443847199639997</v>
      </c>
      <c r="BW973">
        <f>IF(テーブル1[[#This Row],[出発地施設経度.世界測地系.]]="NA",テーブル1[[#This Row],[Olon]],テーブル1[[#This Row],[出発地施設経度.世界測地系.]])</f>
        <v>139.636729268159</v>
      </c>
      <c r="BX973">
        <f>IF(テーブル1[[#This Row],[到着地施設緯度.世界測地系.]]="NA",テーブル1[[#This Row],[Dlat]],テーブル1[[#This Row],[到着地施設緯度.世界測地系.]])</f>
        <v>35.4655463240058</v>
      </c>
      <c r="BY973">
        <f>IF(テーブル1[[#This Row],[到着地施設経度.世界測地系.]]="NA",テーブル1[[#This Row],[Dlon]],テーブル1[[#This Row],[到着地施設経度.世界測地系.]])</f>
        <v>139.622148779881</v>
      </c>
      <c r="BZ973" t="s">
        <v>84</v>
      </c>
      <c r="CA973" t="s">
        <v>84</v>
      </c>
      <c r="CB973" t="s">
        <v>84</v>
      </c>
      <c r="CC973" t="s">
        <v>84</v>
      </c>
      <c r="CD973">
        <v>35.443847199639997</v>
      </c>
      <c r="CE973">
        <v>139.636729268159</v>
      </c>
      <c r="CF973">
        <v>35.4655463240058</v>
      </c>
      <c r="CG973">
        <v>139.622148779881</v>
      </c>
    </row>
    <row r="974" spans="2:85" x14ac:dyDescent="0.4">
      <c r="B974">
        <v>198677</v>
      </c>
      <c r="C974" t="s">
        <v>142</v>
      </c>
      <c r="D974">
        <v>500</v>
      </c>
      <c r="E974" t="s">
        <v>90</v>
      </c>
      <c r="F974" s="1">
        <v>39790.846678240741</v>
      </c>
      <c r="G974" s="1">
        <v>39790.864363425928</v>
      </c>
      <c r="H974">
        <v>1528</v>
      </c>
      <c r="I974" t="str">
        <f>テーブル1[[#This Row],[出発地緯度]]&amp;","&amp;テーブル1[[#This Row],[出発地経度]]</f>
        <v>35.465406804165,139.620158551592</v>
      </c>
      <c r="J974" t="str">
        <f>テーブル1[[#This Row],[到着地緯度]]&amp;","&amp;テーブル1[[#This Row],[到着地経度]]</f>
        <v>35.477648408716,139.63240547081</v>
      </c>
      <c r="M974" t="s">
        <v>82</v>
      </c>
      <c r="N974" t="s">
        <v>83</v>
      </c>
      <c r="O974" t="s">
        <v>82</v>
      </c>
      <c r="AB974">
        <v>210</v>
      </c>
      <c r="AC974" s="1">
        <v>39790.861932870372</v>
      </c>
      <c r="AD974">
        <v>420</v>
      </c>
      <c r="AE974" s="1">
        <v>39790.864050925928</v>
      </c>
      <c r="AF974" t="s">
        <v>84</v>
      </c>
      <c r="AH974" t="s">
        <v>84</v>
      </c>
      <c r="AJ974" t="s">
        <v>84</v>
      </c>
      <c r="AL974" t="s">
        <v>84</v>
      </c>
      <c r="AN974" t="s">
        <v>84</v>
      </c>
      <c r="AP974" t="s">
        <v>84</v>
      </c>
      <c r="AR974" t="s">
        <v>84</v>
      </c>
      <c r="AT974" t="s">
        <v>84</v>
      </c>
      <c r="AV974" t="s">
        <v>84</v>
      </c>
      <c r="AX974" t="s">
        <v>84</v>
      </c>
      <c r="AZ974" t="s">
        <v>84</v>
      </c>
      <c r="BB974" t="s">
        <v>84</v>
      </c>
      <c r="BD974">
        <v>7376</v>
      </c>
      <c r="BE974" t="s">
        <v>84</v>
      </c>
      <c r="BF974" t="s">
        <v>84</v>
      </c>
      <c r="BH974" t="s">
        <v>84</v>
      </c>
      <c r="BI974" t="s">
        <v>84</v>
      </c>
      <c r="BJ974" t="s">
        <v>84</v>
      </c>
      <c r="BK974" t="s">
        <v>84</v>
      </c>
      <c r="BM974" t="s">
        <v>84</v>
      </c>
      <c r="BN974" t="s">
        <v>84</v>
      </c>
      <c r="BO974" t="s">
        <v>84</v>
      </c>
      <c r="BQ974">
        <v>0</v>
      </c>
      <c r="BR974">
        <v>1</v>
      </c>
      <c r="BS974">
        <v>1</v>
      </c>
      <c r="BT974">
        <v>1</v>
      </c>
      <c r="BU974">
        <v>420</v>
      </c>
      <c r="BV974">
        <f>IF(テーブル1[[#This Row],[出発地施設緯度.世界測地系.]]="NA",テーブル1[[#This Row],[Olat]],テーブル1[[#This Row],[出発地施設緯度.世界測地系.]])</f>
        <v>35.465406804164999</v>
      </c>
      <c r="BW974">
        <f>IF(テーブル1[[#This Row],[出発地施設経度.世界測地系.]]="NA",テーブル1[[#This Row],[Olon]],テーブル1[[#This Row],[出発地施設経度.世界測地系.]])</f>
        <v>139.620158551592</v>
      </c>
      <c r="BX974">
        <f>IF(テーブル1[[#This Row],[到着地施設緯度.世界測地系.]]="NA",テーブル1[[#This Row],[Dlat]],テーブル1[[#This Row],[到着地施設緯度.世界測地系.]])</f>
        <v>35.477648408716</v>
      </c>
      <c r="BY974">
        <f>IF(テーブル1[[#This Row],[到着地施設経度.世界測地系.]]="NA",テーブル1[[#This Row],[Dlon]],テーブル1[[#This Row],[到着地施設経度.世界測地系.]])</f>
        <v>139.63240547081</v>
      </c>
      <c r="BZ974" t="s">
        <v>84</v>
      </c>
      <c r="CA974" t="s">
        <v>84</v>
      </c>
      <c r="CB974" t="s">
        <v>84</v>
      </c>
      <c r="CC974" t="s">
        <v>84</v>
      </c>
      <c r="CD974">
        <v>35.465406804164999</v>
      </c>
      <c r="CE974">
        <v>139.620158551592</v>
      </c>
      <c r="CF974">
        <v>35.477648408716</v>
      </c>
      <c r="CG974">
        <v>139.63240547081</v>
      </c>
    </row>
    <row r="975" spans="2:85" x14ac:dyDescent="0.4">
      <c r="B975">
        <v>198678</v>
      </c>
      <c r="C975" t="s">
        <v>142</v>
      </c>
      <c r="D975">
        <v>500</v>
      </c>
      <c r="E975" t="s">
        <v>90</v>
      </c>
      <c r="F975" s="1">
        <v>39790.864837962959</v>
      </c>
      <c r="G975" s="1">
        <v>39790.872534722221</v>
      </c>
      <c r="H975">
        <v>665</v>
      </c>
      <c r="I975" t="str">
        <f>テーブル1[[#This Row],[出発地緯度]]&amp;","&amp;テーブル1[[#This Row],[出発地経度]]</f>
        <v>35.4783350449258,139.632958093298</v>
      </c>
      <c r="J975" t="str">
        <f>テーブル1[[#This Row],[到着地緯度]]&amp;","&amp;テーブル1[[#This Row],[到着地経度]]</f>
        <v>35.4509175464097,139.631177103694</v>
      </c>
      <c r="M975" t="s">
        <v>82</v>
      </c>
      <c r="N975" t="s">
        <v>83</v>
      </c>
      <c r="O975" t="s">
        <v>82</v>
      </c>
      <c r="AB975">
        <v>210</v>
      </c>
      <c r="AC975" s="1">
        <v>39790.865740740737</v>
      </c>
      <c r="AD975">
        <v>420</v>
      </c>
      <c r="AE975" s="1">
        <v>39790.870706018519</v>
      </c>
      <c r="AF975" t="s">
        <v>84</v>
      </c>
      <c r="AH975" t="s">
        <v>84</v>
      </c>
      <c r="AJ975" t="s">
        <v>84</v>
      </c>
      <c r="AL975" t="s">
        <v>84</v>
      </c>
      <c r="AN975" t="s">
        <v>84</v>
      </c>
      <c r="AP975" t="s">
        <v>84</v>
      </c>
      <c r="AR975" t="s">
        <v>84</v>
      </c>
      <c r="AT975" t="s">
        <v>84</v>
      </c>
      <c r="AV975" t="s">
        <v>84</v>
      </c>
      <c r="AX975" t="s">
        <v>84</v>
      </c>
      <c r="AZ975" t="s">
        <v>84</v>
      </c>
      <c r="BB975" t="s">
        <v>84</v>
      </c>
      <c r="BD975">
        <v>7377</v>
      </c>
      <c r="BE975" t="s">
        <v>84</v>
      </c>
      <c r="BF975" t="s">
        <v>84</v>
      </c>
      <c r="BH975" t="s">
        <v>84</v>
      </c>
      <c r="BI975" t="s">
        <v>84</v>
      </c>
      <c r="BJ975" t="s">
        <v>84</v>
      </c>
      <c r="BK975" t="s">
        <v>84</v>
      </c>
      <c r="BM975" t="s">
        <v>84</v>
      </c>
      <c r="BN975" t="s">
        <v>84</v>
      </c>
      <c r="BO975" t="s">
        <v>84</v>
      </c>
      <c r="BQ975">
        <v>0</v>
      </c>
      <c r="BR975">
        <v>1</v>
      </c>
      <c r="BS975">
        <v>1</v>
      </c>
      <c r="BT975">
        <v>1</v>
      </c>
      <c r="BU975">
        <v>420</v>
      </c>
      <c r="BV975">
        <f>IF(テーブル1[[#This Row],[出発地施設緯度.世界測地系.]]="NA",テーブル1[[#This Row],[Olat]],テーブル1[[#This Row],[出発地施設緯度.世界測地系.]])</f>
        <v>35.478335044925799</v>
      </c>
      <c r="BW975">
        <f>IF(テーブル1[[#This Row],[出発地施設経度.世界測地系.]]="NA",テーブル1[[#This Row],[Olon]],テーブル1[[#This Row],[出発地施設経度.世界測地系.]])</f>
        <v>139.63295809329799</v>
      </c>
      <c r="BX975">
        <f>IF(テーブル1[[#This Row],[到着地施設緯度.世界測地系.]]="NA",テーブル1[[#This Row],[Dlat]],テーブル1[[#This Row],[到着地施設緯度.世界測地系.]])</f>
        <v>35.450917546409698</v>
      </c>
      <c r="BY975">
        <f>IF(テーブル1[[#This Row],[到着地施設経度.世界測地系.]]="NA",テーブル1[[#This Row],[Dlon]],テーブル1[[#This Row],[到着地施設経度.世界測地系.]])</f>
        <v>139.631177103694</v>
      </c>
      <c r="BZ975" t="s">
        <v>84</v>
      </c>
      <c r="CA975" t="s">
        <v>84</v>
      </c>
      <c r="CB975" t="s">
        <v>84</v>
      </c>
      <c r="CC975" t="s">
        <v>84</v>
      </c>
      <c r="CD975">
        <v>35.478335044925799</v>
      </c>
      <c r="CE975">
        <v>139.63295809329799</v>
      </c>
      <c r="CF975">
        <v>35.450917546409698</v>
      </c>
      <c r="CG975">
        <v>139.631177103694</v>
      </c>
    </row>
    <row r="976" spans="2:85" x14ac:dyDescent="0.4">
      <c r="B976">
        <v>198709</v>
      </c>
      <c r="C976" t="s">
        <v>142</v>
      </c>
      <c r="D976">
        <v>500</v>
      </c>
      <c r="E976" t="s">
        <v>90</v>
      </c>
      <c r="F976" s="1">
        <v>39790.880624999998</v>
      </c>
      <c r="G976" s="1">
        <v>39790.896284722221</v>
      </c>
      <c r="H976">
        <v>1353</v>
      </c>
      <c r="I976" t="str">
        <f>テーブル1[[#This Row],[出発地緯度]]&amp;","&amp;テーブル1[[#This Row],[出発地経度]]</f>
        <v>35.4529291766149,139.628049570804</v>
      </c>
      <c r="J976" t="str">
        <f>テーブル1[[#This Row],[到着地緯度]]&amp;","&amp;テーブル1[[#This Row],[到着地経度]]</f>
        <v>35.3752899816957,139.576567321391</v>
      </c>
      <c r="M976" t="s">
        <v>82</v>
      </c>
      <c r="N976" t="s">
        <v>83</v>
      </c>
      <c r="O976" t="s">
        <v>87</v>
      </c>
      <c r="P976" t="s">
        <v>83</v>
      </c>
      <c r="Q976" t="s">
        <v>82</v>
      </c>
      <c r="AB976">
        <v>210</v>
      </c>
      <c r="AC976" s="1">
        <v>39790.881793981483</v>
      </c>
      <c r="AD976">
        <v>200</v>
      </c>
      <c r="AE976" s="1">
        <v>39790.883831018517</v>
      </c>
      <c r="AF976">
        <v>210</v>
      </c>
      <c r="AG976" s="1">
        <v>39790.894166666665</v>
      </c>
      <c r="AH976">
        <v>420</v>
      </c>
      <c r="AI976" s="1">
        <v>39790.895949074074</v>
      </c>
      <c r="AJ976" t="s">
        <v>84</v>
      </c>
      <c r="AL976" t="s">
        <v>84</v>
      </c>
      <c r="AN976" t="s">
        <v>84</v>
      </c>
      <c r="AP976" t="s">
        <v>84</v>
      </c>
      <c r="AR976" t="s">
        <v>84</v>
      </c>
      <c r="AT976" t="s">
        <v>84</v>
      </c>
      <c r="AV976" t="s">
        <v>84</v>
      </c>
      <c r="AX976" t="s">
        <v>84</v>
      </c>
      <c r="AZ976" t="s">
        <v>84</v>
      </c>
      <c r="BB976" t="s">
        <v>84</v>
      </c>
      <c r="BD976">
        <v>7397</v>
      </c>
      <c r="BE976" t="s">
        <v>84</v>
      </c>
      <c r="BF976" t="s">
        <v>84</v>
      </c>
      <c r="BH976" t="s">
        <v>84</v>
      </c>
      <c r="BI976" t="s">
        <v>84</v>
      </c>
      <c r="BJ976" t="s">
        <v>84</v>
      </c>
      <c r="BK976" t="s">
        <v>84</v>
      </c>
      <c r="BM976" t="s">
        <v>84</v>
      </c>
      <c r="BN976" t="s">
        <v>84</v>
      </c>
      <c r="BO976" t="s">
        <v>84</v>
      </c>
      <c r="BQ976">
        <v>0</v>
      </c>
      <c r="BR976">
        <v>1</v>
      </c>
      <c r="BS976">
        <v>1</v>
      </c>
      <c r="BT976">
        <v>1</v>
      </c>
      <c r="BU976">
        <v>420</v>
      </c>
      <c r="BV976">
        <f>IF(テーブル1[[#This Row],[出発地施設緯度.世界測地系.]]="NA",テーブル1[[#This Row],[Olat]],テーブル1[[#This Row],[出発地施設緯度.世界測地系.]])</f>
        <v>35.452929176614902</v>
      </c>
      <c r="BW976">
        <f>IF(テーブル1[[#This Row],[出発地施設経度.世界測地系.]]="NA",テーブル1[[#This Row],[Olon]],テーブル1[[#This Row],[出発地施設経度.世界測地系.]])</f>
        <v>139.628049570804</v>
      </c>
      <c r="BX976">
        <f>IF(テーブル1[[#This Row],[到着地施設緯度.世界測地系.]]="NA",テーブル1[[#This Row],[Dlat]],テーブル1[[#This Row],[到着地施設緯度.世界測地系.]])</f>
        <v>35.375289981695701</v>
      </c>
      <c r="BY976">
        <f>IF(テーブル1[[#This Row],[到着地施設経度.世界測地系.]]="NA",テーブル1[[#This Row],[Dlon]],テーブル1[[#This Row],[到着地施設経度.世界測地系.]])</f>
        <v>139.576567321391</v>
      </c>
      <c r="BZ976" t="s">
        <v>84</v>
      </c>
      <c r="CA976" t="s">
        <v>84</v>
      </c>
      <c r="CB976" t="s">
        <v>84</v>
      </c>
      <c r="CC976" t="s">
        <v>84</v>
      </c>
      <c r="CD976">
        <v>35.452929176614902</v>
      </c>
      <c r="CE976">
        <v>139.628049570804</v>
      </c>
      <c r="CF976">
        <v>35.375289981695701</v>
      </c>
      <c r="CG976">
        <v>139.576567321391</v>
      </c>
    </row>
    <row r="977" spans="2:85" x14ac:dyDescent="0.4">
      <c r="B977">
        <v>199163</v>
      </c>
      <c r="C977" t="s">
        <v>142</v>
      </c>
      <c r="D977">
        <v>500</v>
      </c>
      <c r="E977" t="s">
        <v>90</v>
      </c>
      <c r="F977" s="1">
        <v>39791.782731481479</v>
      </c>
      <c r="G977" s="1">
        <v>39791.794108796297</v>
      </c>
      <c r="H977">
        <v>983</v>
      </c>
      <c r="I977" t="str">
        <f>テーブル1[[#This Row],[出発地緯度]]&amp;","&amp;テーブル1[[#This Row],[出発地経度]]</f>
        <v>35.4444051567325,139.637689462723</v>
      </c>
      <c r="J977" t="str">
        <f>テーブル1[[#This Row],[到着地緯度]]&amp;","&amp;テーブル1[[#This Row],[到着地経度]]</f>
        <v>35.4670376132216,139.624938279546</v>
      </c>
      <c r="M977" t="s">
        <v>82</v>
      </c>
      <c r="N977" t="s">
        <v>83</v>
      </c>
      <c r="O977" t="s">
        <v>82</v>
      </c>
      <c r="AB977">
        <v>210</v>
      </c>
      <c r="AC977" s="1">
        <v>39791.787638888891</v>
      </c>
      <c r="AD977">
        <v>420</v>
      </c>
      <c r="AE977" s="1">
        <v>39791.790717592594</v>
      </c>
      <c r="AF977" t="s">
        <v>84</v>
      </c>
      <c r="AH977" t="s">
        <v>84</v>
      </c>
      <c r="AJ977" t="s">
        <v>84</v>
      </c>
      <c r="AL977" t="s">
        <v>84</v>
      </c>
      <c r="AN977" t="s">
        <v>84</v>
      </c>
      <c r="AP977" t="s">
        <v>84</v>
      </c>
      <c r="AR977" t="s">
        <v>84</v>
      </c>
      <c r="AT977" t="s">
        <v>84</v>
      </c>
      <c r="AV977" t="s">
        <v>84</v>
      </c>
      <c r="AX977" t="s">
        <v>84</v>
      </c>
      <c r="AZ977" t="s">
        <v>84</v>
      </c>
      <c r="BB977" t="s">
        <v>84</v>
      </c>
      <c r="BD977">
        <v>7619</v>
      </c>
      <c r="BE977" t="s">
        <v>84</v>
      </c>
      <c r="BF977" t="s">
        <v>84</v>
      </c>
      <c r="BH977" t="s">
        <v>84</v>
      </c>
      <c r="BI977" t="s">
        <v>84</v>
      </c>
      <c r="BJ977" t="s">
        <v>84</v>
      </c>
      <c r="BK977" t="s">
        <v>84</v>
      </c>
      <c r="BM977" t="s">
        <v>84</v>
      </c>
      <c r="BN977" t="s">
        <v>84</v>
      </c>
      <c r="BO977" t="s">
        <v>84</v>
      </c>
      <c r="BQ977">
        <v>0</v>
      </c>
      <c r="BR977">
        <v>1</v>
      </c>
      <c r="BS977">
        <v>1</v>
      </c>
      <c r="BT977">
        <v>1</v>
      </c>
      <c r="BU977">
        <v>420</v>
      </c>
      <c r="BV977">
        <f>IF(テーブル1[[#This Row],[出発地施設緯度.世界測地系.]]="NA",テーブル1[[#This Row],[Olat]],テーブル1[[#This Row],[出発地施設緯度.世界測地系.]])</f>
        <v>35.4444051567325</v>
      </c>
      <c r="BW977">
        <f>IF(テーブル1[[#This Row],[出発地施設経度.世界測地系.]]="NA",テーブル1[[#This Row],[Olon]],テーブル1[[#This Row],[出発地施設経度.世界測地系.]])</f>
        <v>139.63768946272299</v>
      </c>
      <c r="BX977">
        <f>IF(テーブル1[[#This Row],[到着地施設緯度.世界測地系.]]="NA",テーブル1[[#This Row],[Dlat]],テーブル1[[#This Row],[到着地施設緯度.世界測地系.]])</f>
        <v>35.467037613221599</v>
      </c>
      <c r="BY977">
        <f>IF(テーブル1[[#This Row],[到着地施設経度.世界測地系.]]="NA",テーブル1[[#This Row],[Dlon]],テーブル1[[#This Row],[到着地施設経度.世界測地系.]])</f>
        <v>139.624938279546</v>
      </c>
      <c r="BZ977" t="s">
        <v>84</v>
      </c>
      <c r="CA977" t="s">
        <v>84</v>
      </c>
      <c r="CB977" t="s">
        <v>84</v>
      </c>
      <c r="CC977" t="s">
        <v>84</v>
      </c>
      <c r="CD977">
        <v>35.4444051567325</v>
      </c>
      <c r="CE977">
        <v>139.63768946272299</v>
      </c>
      <c r="CF977">
        <v>35.467037613221599</v>
      </c>
      <c r="CG977">
        <v>139.624938279546</v>
      </c>
    </row>
    <row r="978" spans="2:85" x14ac:dyDescent="0.4">
      <c r="B978">
        <v>210087</v>
      </c>
      <c r="C978" t="s">
        <v>142</v>
      </c>
      <c r="D978">
        <v>500</v>
      </c>
      <c r="E978" t="s">
        <v>90</v>
      </c>
      <c r="F978" s="1">
        <v>39792.823275462964</v>
      </c>
      <c r="G978" s="1">
        <v>39792.845173611109</v>
      </c>
      <c r="H978">
        <v>1892</v>
      </c>
      <c r="I978" t="str">
        <f>テーブル1[[#This Row],[出発地緯度]]&amp;","&amp;テーブル1[[#This Row],[出発地経度]]</f>
        <v>35.4603589502517,139.626236479263</v>
      </c>
      <c r="J978" t="str">
        <f>テーブル1[[#This Row],[到着地緯度]]&amp;","&amp;テーブル1[[#This Row],[到着地経度]]</f>
        <v>35.3751664898429,139.576277551142</v>
      </c>
      <c r="M978" t="s">
        <v>82</v>
      </c>
      <c r="N978" t="s">
        <v>83</v>
      </c>
      <c r="O978" t="s">
        <v>87</v>
      </c>
      <c r="P978" t="s">
        <v>83</v>
      </c>
      <c r="Q978" t="s">
        <v>82</v>
      </c>
      <c r="AB978">
        <v>210</v>
      </c>
      <c r="AC978" s="1">
        <v>39792.828252314815</v>
      </c>
      <c r="AD978">
        <v>200</v>
      </c>
      <c r="AE978" s="1">
        <v>39792.831875000003</v>
      </c>
      <c r="AF978">
        <v>210</v>
      </c>
      <c r="AG978" s="1">
        <v>39792.842407407406</v>
      </c>
      <c r="AH978">
        <v>420</v>
      </c>
      <c r="AI978" s="1">
        <v>39792.844351851854</v>
      </c>
      <c r="AJ978" t="s">
        <v>84</v>
      </c>
      <c r="AL978" t="s">
        <v>84</v>
      </c>
      <c r="AN978" t="s">
        <v>84</v>
      </c>
      <c r="AP978" t="s">
        <v>84</v>
      </c>
      <c r="AR978" t="s">
        <v>84</v>
      </c>
      <c r="AT978" t="s">
        <v>84</v>
      </c>
      <c r="AV978" t="s">
        <v>84</v>
      </c>
      <c r="AX978" t="s">
        <v>84</v>
      </c>
      <c r="AZ978" t="s">
        <v>84</v>
      </c>
      <c r="BB978" t="s">
        <v>84</v>
      </c>
      <c r="BD978">
        <v>7958</v>
      </c>
      <c r="BE978" t="s">
        <v>84</v>
      </c>
      <c r="BF978" t="s">
        <v>84</v>
      </c>
      <c r="BH978" t="s">
        <v>84</v>
      </c>
      <c r="BI978" t="s">
        <v>84</v>
      </c>
      <c r="BJ978" t="s">
        <v>84</v>
      </c>
      <c r="BK978" t="s">
        <v>84</v>
      </c>
      <c r="BM978" t="s">
        <v>84</v>
      </c>
      <c r="BN978" t="s">
        <v>84</v>
      </c>
      <c r="BO978" t="s">
        <v>84</v>
      </c>
      <c r="BQ978">
        <v>0</v>
      </c>
      <c r="BR978">
        <v>1</v>
      </c>
      <c r="BS978">
        <v>1</v>
      </c>
      <c r="BT978">
        <v>1</v>
      </c>
      <c r="BU978">
        <v>420</v>
      </c>
      <c r="BV978">
        <f>IF(テーブル1[[#This Row],[出発地施設緯度.世界測地系.]]="NA",テーブル1[[#This Row],[Olat]],テーブル1[[#This Row],[出発地施設緯度.世界測地系.]])</f>
        <v>35.460358950251702</v>
      </c>
      <c r="BW978">
        <f>IF(テーブル1[[#This Row],[出発地施設経度.世界測地系.]]="NA",テーブル1[[#This Row],[Olon]],テーブル1[[#This Row],[出発地施設経度.世界測地系.]])</f>
        <v>139.62623647926301</v>
      </c>
      <c r="BX978">
        <f>IF(テーブル1[[#This Row],[到着地施設緯度.世界測地系.]]="NA",テーブル1[[#This Row],[Dlat]],テーブル1[[#This Row],[到着地施設緯度.世界測地系.]])</f>
        <v>35.375166489842897</v>
      </c>
      <c r="BY978">
        <f>IF(テーブル1[[#This Row],[到着地施設経度.世界測地系.]]="NA",テーブル1[[#This Row],[Dlon]],テーブル1[[#This Row],[到着地施設経度.世界測地系.]])</f>
        <v>139.576277551142</v>
      </c>
      <c r="BZ978" t="s">
        <v>84</v>
      </c>
      <c r="CA978" t="s">
        <v>84</v>
      </c>
      <c r="CB978" t="s">
        <v>84</v>
      </c>
      <c r="CC978" t="s">
        <v>84</v>
      </c>
      <c r="CD978">
        <v>35.460358950251702</v>
      </c>
      <c r="CE978">
        <v>139.62623647926301</v>
      </c>
      <c r="CF978">
        <v>35.375166489842897</v>
      </c>
      <c r="CG978">
        <v>139.576277551142</v>
      </c>
    </row>
    <row r="979" spans="2:85" x14ac:dyDescent="0.4">
      <c r="B979">
        <v>210392</v>
      </c>
      <c r="C979" t="s">
        <v>142</v>
      </c>
      <c r="D979">
        <v>500</v>
      </c>
      <c r="E979" t="s">
        <v>90</v>
      </c>
      <c r="F979" s="1">
        <v>39793.518935185188</v>
      </c>
      <c r="G979" s="1">
        <v>39793.525659722225</v>
      </c>
      <c r="H979">
        <v>581</v>
      </c>
      <c r="I979" t="str">
        <f>テーブル1[[#This Row],[出発地緯度]]&amp;","&amp;テーブル1[[#This Row],[出発地経度]]</f>
        <v>35.4438365036886,139.636895554841</v>
      </c>
      <c r="J979" t="str">
        <f>テーブル1[[#This Row],[到着地緯度]]&amp;","&amp;テーブル1[[#This Row],[到着地経度]]</f>
        <v>35.4498661400345,139.630098841657</v>
      </c>
      <c r="M979" t="s">
        <v>82</v>
      </c>
      <c r="N979" t="s">
        <v>83</v>
      </c>
      <c r="O979" t="s">
        <v>82</v>
      </c>
      <c r="AB979">
        <v>210</v>
      </c>
      <c r="AC979" s="1">
        <v>39793.521493055552</v>
      </c>
      <c r="AD979">
        <v>420</v>
      </c>
      <c r="AE979" s="1">
        <v>39793.523275462961</v>
      </c>
      <c r="AF979" t="s">
        <v>84</v>
      </c>
      <c r="AH979" t="s">
        <v>84</v>
      </c>
      <c r="AJ979" t="s">
        <v>84</v>
      </c>
      <c r="AL979" t="s">
        <v>84</v>
      </c>
      <c r="AN979" t="s">
        <v>84</v>
      </c>
      <c r="AP979" t="s">
        <v>84</v>
      </c>
      <c r="AR979" t="s">
        <v>84</v>
      </c>
      <c r="AT979" t="s">
        <v>84</v>
      </c>
      <c r="AV979" t="s">
        <v>84</v>
      </c>
      <c r="AX979" t="s">
        <v>84</v>
      </c>
      <c r="AZ979" t="s">
        <v>84</v>
      </c>
      <c r="BB979" t="s">
        <v>84</v>
      </c>
      <c r="BD979">
        <v>8119</v>
      </c>
      <c r="BE979" t="s">
        <v>84</v>
      </c>
      <c r="BF979" t="s">
        <v>84</v>
      </c>
      <c r="BH979" t="s">
        <v>84</v>
      </c>
      <c r="BI979" t="s">
        <v>84</v>
      </c>
      <c r="BJ979" t="s">
        <v>84</v>
      </c>
      <c r="BK979" t="s">
        <v>84</v>
      </c>
      <c r="BM979" t="s">
        <v>84</v>
      </c>
      <c r="BN979" t="s">
        <v>84</v>
      </c>
      <c r="BO979" t="s">
        <v>84</v>
      </c>
      <c r="BQ979">
        <v>0</v>
      </c>
      <c r="BR979">
        <v>1</v>
      </c>
      <c r="BS979">
        <v>1</v>
      </c>
      <c r="BT979">
        <v>1</v>
      </c>
      <c r="BU979">
        <v>420</v>
      </c>
      <c r="BV979">
        <f>IF(テーブル1[[#This Row],[出発地施設緯度.世界測地系.]]="NA",テーブル1[[#This Row],[Olat]],テーブル1[[#This Row],[出発地施設緯度.世界測地系.]])</f>
        <v>35.443836503688601</v>
      </c>
      <c r="BW979">
        <f>IF(テーブル1[[#This Row],[出発地施設経度.世界測地系.]]="NA",テーブル1[[#This Row],[Olon]],テーブル1[[#This Row],[出発地施設経度.世界測地系.]])</f>
        <v>139.636895554841</v>
      </c>
      <c r="BX979">
        <f>IF(テーブル1[[#This Row],[到着地施設緯度.世界測地系.]]="NA",テーブル1[[#This Row],[Dlat]],テーブル1[[#This Row],[到着地施設緯度.世界測地系.]])</f>
        <v>35.449866140034501</v>
      </c>
      <c r="BY979">
        <f>IF(テーブル1[[#This Row],[到着地施設経度.世界測地系.]]="NA",テーブル1[[#This Row],[Dlon]],テーブル1[[#This Row],[到着地施設経度.世界測地系.]])</f>
        <v>139.630098841657</v>
      </c>
      <c r="BZ979" t="s">
        <v>84</v>
      </c>
      <c r="CA979" t="s">
        <v>84</v>
      </c>
      <c r="CB979" t="s">
        <v>84</v>
      </c>
      <c r="CC979" t="s">
        <v>84</v>
      </c>
      <c r="CD979">
        <v>35.443836503688601</v>
      </c>
      <c r="CE979">
        <v>139.636895554841</v>
      </c>
      <c r="CF979">
        <v>35.449866140034501</v>
      </c>
      <c r="CG979">
        <v>139.630098841657</v>
      </c>
    </row>
    <row r="980" spans="2:85" x14ac:dyDescent="0.4">
      <c r="B980">
        <v>210646</v>
      </c>
      <c r="C980" t="s">
        <v>142</v>
      </c>
      <c r="D980">
        <v>500</v>
      </c>
      <c r="E980" t="s">
        <v>90</v>
      </c>
      <c r="F980" s="1">
        <v>39793.824918981481</v>
      </c>
      <c r="G980" s="1">
        <v>39793.837870370371</v>
      </c>
      <c r="H980">
        <v>1119</v>
      </c>
      <c r="I980" t="str">
        <f>テーブル1[[#This Row],[出発地緯度]]&amp;","&amp;テーブル1[[#This Row],[出発地経度]]</f>
        <v>35.4435951211672,139.636418105608</v>
      </c>
      <c r="J980" t="str">
        <f>テーブル1[[#This Row],[到着地緯度]]&amp;","&amp;テーブル1[[#This Row],[到着地経度]]</f>
        <v>35.4676383905854,139.621596229437</v>
      </c>
      <c r="M980" t="s">
        <v>82</v>
      </c>
      <c r="N980" t="s">
        <v>83</v>
      </c>
      <c r="O980" t="s">
        <v>82</v>
      </c>
      <c r="AB980">
        <v>210</v>
      </c>
      <c r="AC980" s="1">
        <v>39793.826354166667</v>
      </c>
      <c r="AD980">
        <v>420</v>
      </c>
      <c r="AE980" s="1">
        <v>39793.832245370373</v>
      </c>
      <c r="AF980" t="s">
        <v>84</v>
      </c>
      <c r="AH980" t="s">
        <v>84</v>
      </c>
      <c r="AJ980" t="s">
        <v>84</v>
      </c>
      <c r="AL980" t="s">
        <v>84</v>
      </c>
      <c r="AN980" t="s">
        <v>84</v>
      </c>
      <c r="AP980" t="s">
        <v>84</v>
      </c>
      <c r="AR980" t="s">
        <v>84</v>
      </c>
      <c r="AT980" t="s">
        <v>84</v>
      </c>
      <c r="AV980" t="s">
        <v>84</v>
      </c>
      <c r="AX980" t="s">
        <v>84</v>
      </c>
      <c r="AZ980" t="s">
        <v>84</v>
      </c>
      <c r="BB980" t="s">
        <v>84</v>
      </c>
      <c r="BD980">
        <v>8238</v>
      </c>
      <c r="BE980" t="s">
        <v>84</v>
      </c>
      <c r="BF980" t="s">
        <v>84</v>
      </c>
      <c r="BH980" t="s">
        <v>84</v>
      </c>
      <c r="BI980" t="s">
        <v>84</v>
      </c>
      <c r="BJ980" t="s">
        <v>84</v>
      </c>
      <c r="BK980" t="s">
        <v>84</v>
      </c>
      <c r="BM980" t="s">
        <v>84</v>
      </c>
      <c r="BN980" t="s">
        <v>84</v>
      </c>
      <c r="BO980" t="s">
        <v>84</v>
      </c>
      <c r="BQ980">
        <v>0</v>
      </c>
      <c r="BR980">
        <v>1</v>
      </c>
      <c r="BS980">
        <v>1</v>
      </c>
      <c r="BT980">
        <v>1</v>
      </c>
      <c r="BU980">
        <v>420</v>
      </c>
      <c r="BV980">
        <f>IF(テーブル1[[#This Row],[出発地施設緯度.世界測地系.]]="NA",テーブル1[[#This Row],[Olat]],テーブル1[[#This Row],[出発地施設緯度.世界測地系.]])</f>
        <v>35.443595121167199</v>
      </c>
      <c r="BW980">
        <f>IF(テーブル1[[#This Row],[出発地施設経度.世界測地系.]]="NA",テーブル1[[#This Row],[Olon]],テーブル1[[#This Row],[出発地施設経度.世界測地系.]])</f>
        <v>139.63641810560799</v>
      </c>
      <c r="BX980">
        <f>IF(テーブル1[[#This Row],[到着地施設緯度.世界測地系.]]="NA",テーブル1[[#This Row],[Dlat]],テーブル1[[#This Row],[到着地施設緯度.世界測地系.]])</f>
        <v>35.4676383905854</v>
      </c>
      <c r="BY980">
        <f>IF(テーブル1[[#This Row],[到着地施設経度.世界測地系.]]="NA",テーブル1[[#This Row],[Dlon]],テーブル1[[#This Row],[到着地施設経度.世界測地系.]])</f>
        <v>139.62159622943699</v>
      </c>
      <c r="BZ980" t="s">
        <v>84</v>
      </c>
      <c r="CA980" t="s">
        <v>84</v>
      </c>
      <c r="CB980" t="s">
        <v>84</v>
      </c>
      <c r="CC980" t="s">
        <v>84</v>
      </c>
      <c r="CD980">
        <v>35.443595121167199</v>
      </c>
      <c r="CE980">
        <v>139.63641810560799</v>
      </c>
      <c r="CF980">
        <v>35.4676383905854</v>
      </c>
      <c r="CG980">
        <v>139.62159622943699</v>
      </c>
    </row>
    <row r="981" spans="2:85" x14ac:dyDescent="0.4">
      <c r="B981">
        <v>210647</v>
      </c>
      <c r="C981" t="s">
        <v>142</v>
      </c>
      <c r="D981">
        <v>500</v>
      </c>
      <c r="E981" t="s">
        <v>90</v>
      </c>
      <c r="F981" s="1">
        <v>39793.84578703704</v>
      </c>
      <c r="G981" s="1">
        <v>39793.865763888891</v>
      </c>
      <c r="H981">
        <v>1726</v>
      </c>
      <c r="I981" t="str">
        <f>テーブル1[[#This Row],[出発地緯度]]&amp;","&amp;テーブル1[[#This Row],[出発地経度]]</f>
        <v>35.4674666981735,139.620979288579</v>
      </c>
      <c r="J981" t="str">
        <f>テーブル1[[#This Row],[到着地緯度]]&amp;","&amp;テーブル1[[#This Row],[到着地経度]]</f>
        <v>35.4452956668251,139.637995296319</v>
      </c>
      <c r="M981" t="s">
        <v>82</v>
      </c>
      <c r="N981" t="s">
        <v>83</v>
      </c>
      <c r="O981" t="s">
        <v>82</v>
      </c>
      <c r="AB981">
        <v>210</v>
      </c>
      <c r="AC981" s="1">
        <v>39793.85324074074</v>
      </c>
      <c r="AD981">
        <v>420</v>
      </c>
      <c r="AE981" s="1">
        <v>39793.856249999997</v>
      </c>
      <c r="AF981" t="s">
        <v>84</v>
      </c>
      <c r="AH981" t="s">
        <v>84</v>
      </c>
      <c r="AJ981" t="s">
        <v>84</v>
      </c>
      <c r="AL981" t="s">
        <v>84</v>
      </c>
      <c r="AN981" t="s">
        <v>84</v>
      </c>
      <c r="AP981" t="s">
        <v>84</v>
      </c>
      <c r="AR981" t="s">
        <v>84</v>
      </c>
      <c r="AT981" t="s">
        <v>84</v>
      </c>
      <c r="AV981" t="s">
        <v>84</v>
      </c>
      <c r="AX981" t="s">
        <v>84</v>
      </c>
      <c r="AZ981" t="s">
        <v>84</v>
      </c>
      <c r="BB981" t="s">
        <v>84</v>
      </c>
      <c r="BD981">
        <v>8239</v>
      </c>
      <c r="BE981" t="s">
        <v>84</v>
      </c>
      <c r="BF981" t="s">
        <v>84</v>
      </c>
      <c r="BH981" t="s">
        <v>84</v>
      </c>
      <c r="BI981" t="s">
        <v>84</v>
      </c>
      <c r="BJ981" t="s">
        <v>84</v>
      </c>
      <c r="BK981" t="s">
        <v>84</v>
      </c>
      <c r="BM981" t="s">
        <v>84</v>
      </c>
      <c r="BN981" t="s">
        <v>84</v>
      </c>
      <c r="BO981" t="s">
        <v>84</v>
      </c>
      <c r="BQ981">
        <v>0</v>
      </c>
      <c r="BR981">
        <v>1</v>
      </c>
      <c r="BS981">
        <v>1</v>
      </c>
      <c r="BT981">
        <v>1</v>
      </c>
      <c r="BU981">
        <v>420</v>
      </c>
      <c r="BV981">
        <f>IF(テーブル1[[#This Row],[出発地施設緯度.世界測地系.]]="NA",テーブル1[[#This Row],[Olat]],テーブル1[[#This Row],[出発地施設緯度.世界測地系.]])</f>
        <v>35.467466698173503</v>
      </c>
      <c r="BW981">
        <f>IF(テーブル1[[#This Row],[出発地施設経度.世界測地系.]]="NA",テーブル1[[#This Row],[Olon]],テーブル1[[#This Row],[出発地施設経度.世界測地系.]])</f>
        <v>139.62097928857901</v>
      </c>
      <c r="BX981">
        <f>IF(テーブル1[[#This Row],[到着地施設緯度.世界測地系.]]="NA",テーブル1[[#This Row],[Dlat]],テーブル1[[#This Row],[到着地施設緯度.世界測地系.]])</f>
        <v>35.445295666825103</v>
      </c>
      <c r="BY981">
        <f>IF(テーブル1[[#This Row],[到着地施設経度.世界測地系.]]="NA",テーブル1[[#This Row],[Dlon]],テーブル1[[#This Row],[到着地施設経度.世界測地系.]])</f>
        <v>139.63799529631899</v>
      </c>
      <c r="BZ981" t="s">
        <v>84</v>
      </c>
      <c r="CA981" t="s">
        <v>84</v>
      </c>
      <c r="CB981" t="s">
        <v>84</v>
      </c>
      <c r="CC981" t="s">
        <v>84</v>
      </c>
      <c r="CD981">
        <v>35.467466698173503</v>
      </c>
      <c r="CE981">
        <v>139.62097928857901</v>
      </c>
      <c r="CF981">
        <v>35.445295666825103</v>
      </c>
      <c r="CG981">
        <v>139.63799529631899</v>
      </c>
    </row>
    <row r="982" spans="2:85" x14ac:dyDescent="0.4">
      <c r="B982">
        <v>211246</v>
      </c>
      <c r="C982" t="s">
        <v>142</v>
      </c>
      <c r="D982">
        <v>500</v>
      </c>
      <c r="E982" t="s">
        <v>90</v>
      </c>
      <c r="F982" s="1">
        <v>39794.920567129629</v>
      </c>
      <c r="G982" s="1">
        <v>39794.94321759259</v>
      </c>
      <c r="H982">
        <v>1957</v>
      </c>
      <c r="I982" t="str">
        <f>テーブル1[[#This Row],[出発地緯度]]&amp;","&amp;テーブル1[[#This Row],[出発地経度]]</f>
        <v>35.4438150055182,139.636868658065</v>
      </c>
      <c r="J982" t="str">
        <f>テーブル1[[#This Row],[到着地緯度]]&amp;","&amp;テーブル1[[#This Row],[到着地経度]]</f>
        <v>35.3688258486925,139.535094963285</v>
      </c>
      <c r="M982" t="s">
        <v>82</v>
      </c>
      <c r="N982" t="s">
        <v>87</v>
      </c>
      <c r="O982" t="s">
        <v>83</v>
      </c>
      <c r="AB982">
        <v>200</v>
      </c>
      <c r="AC982" s="1">
        <v>39794.922326388885</v>
      </c>
      <c r="AD982">
        <v>210</v>
      </c>
      <c r="AE982" s="1">
        <v>39794.936111111114</v>
      </c>
      <c r="AF982" t="s">
        <v>84</v>
      </c>
      <c r="AH982" t="s">
        <v>84</v>
      </c>
      <c r="AJ982" t="s">
        <v>84</v>
      </c>
      <c r="AL982" t="s">
        <v>84</v>
      </c>
      <c r="AN982" t="s">
        <v>84</v>
      </c>
      <c r="AP982" t="s">
        <v>84</v>
      </c>
      <c r="AR982" t="s">
        <v>84</v>
      </c>
      <c r="AT982" t="s">
        <v>84</v>
      </c>
      <c r="AV982" t="s">
        <v>84</v>
      </c>
      <c r="AX982" t="s">
        <v>84</v>
      </c>
      <c r="AZ982" t="s">
        <v>84</v>
      </c>
      <c r="BB982" t="s">
        <v>84</v>
      </c>
      <c r="BD982">
        <v>8554</v>
      </c>
      <c r="BE982" t="s">
        <v>84</v>
      </c>
      <c r="BF982" t="s">
        <v>84</v>
      </c>
      <c r="BH982" t="s">
        <v>84</v>
      </c>
      <c r="BI982" t="s">
        <v>84</v>
      </c>
      <c r="BJ982" t="s">
        <v>84</v>
      </c>
      <c r="BK982" t="s">
        <v>84</v>
      </c>
      <c r="BM982" t="s">
        <v>84</v>
      </c>
      <c r="BN982" t="s">
        <v>84</v>
      </c>
      <c r="BO982" t="s">
        <v>84</v>
      </c>
      <c r="BQ982">
        <v>0</v>
      </c>
      <c r="BR982">
        <v>1</v>
      </c>
      <c r="BS982">
        <v>1</v>
      </c>
      <c r="BT982">
        <v>1</v>
      </c>
      <c r="BU982">
        <v>420</v>
      </c>
      <c r="BV982">
        <f>IF(テーブル1[[#This Row],[出発地施設緯度.世界測地系.]]="NA",テーブル1[[#This Row],[Olat]],テーブル1[[#This Row],[出発地施設緯度.世界測地系.]])</f>
        <v>35.443815005518204</v>
      </c>
      <c r="BW982">
        <f>IF(テーブル1[[#This Row],[出発地施設経度.世界測地系.]]="NA",テーブル1[[#This Row],[Olon]],テーブル1[[#This Row],[出発地施設経度.世界測地系.]])</f>
        <v>139.636868658065</v>
      </c>
      <c r="BX982">
        <f>IF(テーブル1[[#This Row],[到着地施設緯度.世界測地系.]]="NA",テーブル1[[#This Row],[Dlat]],テーブル1[[#This Row],[到着地施設緯度.世界測地系.]])</f>
        <v>35.368825848692502</v>
      </c>
      <c r="BY982">
        <f>IF(テーブル1[[#This Row],[到着地施設経度.世界測地系.]]="NA",テーブル1[[#This Row],[Dlon]],テーブル1[[#This Row],[到着地施設経度.世界測地系.]])</f>
        <v>139.53509496328499</v>
      </c>
      <c r="BZ982" t="s">
        <v>84</v>
      </c>
      <c r="CA982" t="s">
        <v>84</v>
      </c>
      <c r="CB982" t="s">
        <v>84</v>
      </c>
      <c r="CC982" t="s">
        <v>84</v>
      </c>
      <c r="CD982">
        <v>35.443815005518204</v>
      </c>
      <c r="CE982">
        <v>139.636868658065</v>
      </c>
      <c r="CF982">
        <v>35.368825848692502</v>
      </c>
      <c r="CG982">
        <v>139.53509496328499</v>
      </c>
    </row>
    <row r="983" spans="2:85" x14ac:dyDescent="0.4">
      <c r="B983">
        <v>212648</v>
      </c>
      <c r="C983" t="s">
        <v>142</v>
      </c>
      <c r="D983">
        <v>500</v>
      </c>
      <c r="E983" t="s">
        <v>90</v>
      </c>
      <c r="F983" s="1">
        <v>39797.739861111113</v>
      </c>
      <c r="G983" s="1">
        <v>39797.751018518517</v>
      </c>
      <c r="H983">
        <v>964</v>
      </c>
      <c r="I983" t="str">
        <f>テーブル1[[#This Row],[出発地緯度]]&amp;","&amp;テーブル1[[#This Row],[出発地経度]]</f>
        <v>35.4437560121094,139.636884759444</v>
      </c>
      <c r="J983" t="str">
        <f>テーブル1[[#This Row],[到着地緯度]]&amp;","&amp;テーブル1[[#This Row],[到着地経度]]</f>
        <v>35.4603481542167,139.626397366398</v>
      </c>
      <c r="M983" t="s">
        <v>82</v>
      </c>
      <c r="N983" t="s">
        <v>83</v>
      </c>
      <c r="O983" t="s">
        <v>82</v>
      </c>
      <c r="AB983">
        <v>210</v>
      </c>
      <c r="AC983" s="1">
        <v>39797.743055555555</v>
      </c>
      <c r="AD983">
        <v>420</v>
      </c>
      <c r="AE983" s="1">
        <v>39797.747777777775</v>
      </c>
      <c r="AF983" t="s">
        <v>84</v>
      </c>
      <c r="AH983" t="s">
        <v>84</v>
      </c>
      <c r="AJ983" t="s">
        <v>84</v>
      </c>
      <c r="AL983" t="s">
        <v>84</v>
      </c>
      <c r="AN983" t="s">
        <v>84</v>
      </c>
      <c r="AP983" t="s">
        <v>84</v>
      </c>
      <c r="AR983" t="s">
        <v>84</v>
      </c>
      <c r="AT983" t="s">
        <v>84</v>
      </c>
      <c r="AV983" t="s">
        <v>84</v>
      </c>
      <c r="AX983" t="s">
        <v>84</v>
      </c>
      <c r="AZ983" t="s">
        <v>84</v>
      </c>
      <c r="BB983" t="s">
        <v>84</v>
      </c>
      <c r="BD983">
        <v>9249</v>
      </c>
      <c r="BE983" t="s">
        <v>84</v>
      </c>
      <c r="BF983" t="s">
        <v>84</v>
      </c>
      <c r="BH983" t="s">
        <v>84</v>
      </c>
      <c r="BI983" t="s">
        <v>84</v>
      </c>
      <c r="BJ983" t="s">
        <v>84</v>
      </c>
      <c r="BK983" t="s">
        <v>84</v>
      </c>
      <c r="BM983" t="s">
        <v>84</v>
      </c>
      <c r="BN983" t="s">
        <v>84</v>
      </c>
      <c r="BO983" t="s">
        <v>84</v>
      </c>
      <c r="BQ983">
        <v>0</v>
      </c>
      <c r="BR983">
        <v>1</v>
      </c>
      <c r="BS983">
        <v>1</v>
      </c>
      <c r="BT983">
        <v>1</v>
      </c>
      <c r="BU983">
        <v>420</v>
      </c>
      <c r="BV983">
        <f>IF(テーブル1[[#This Row],[出発地施設緯度.世界測地系.]]="NA",テーブル1[[#This Row],[Olat]],テーブル1[[#This Row],[出発地施設緯度.世界測地系.]])</f>
        <v>35.443756012109397</v>
      </c>
      <c r="BW983">
        <f>IF(テーブル1[[#This Row],[出発地施設経度.世界測地系.]]="NA",テーブル1[[#This Row],[Olon]],テーブル1[[#This Row],[出発地施設経度.世界測地系.]])</f>
        <v>139.636884759444</v>
      </c>
      <c r="BX983">
        <f>IF(テーブル1[[#This Row],[到着地施設緯度.世界測地系.]]="NA",テーブル1[[#This Row],[Dlat]],テーブル1[[#This Row],[到着地施設緯度.世界測地系.]])</f>
        <v>35.460348154216703</v>
      </c>
      <c r="BY983">
        <f>IF(テーブル1[[#This Row],[到着地施設経度.世界測地系.]]="NA",テーブル1[[#This Row],[Dlon]],テーブル1[[#This Row],[到着地施設経度.世界測地系.]])</f>
        <v>139.62639736639801</v>
      </c>
      <c r="BZ983" t="s">
        <v>84</v>
      </c>
      <c r="CA983" t="s">
        <v>84</v>
      </c>
      <c r="CB983" t="s">
        <v>84</v>
      </c>
      <c r="CC983" t="s">
        <v>84</v>
      </c>
      <c r="CD983">
        <v>35.443756012109397</v>
      </c>
      <c r="CE983">
        <v>139.636884759444</v>
      </c>
      <c r="CF983">
        <v>35.460348154216703</v>
      </c>
      <c r="CG983">
        <v>139.62639736639801</v>
      </c>
    </row>
    <row r="984" spans="2:85" x14ac:dyDescent="0.4">
      <c r="B984">
        <v>224019</v>
      </c>
      <c r="C984" t="s">
        <v>142</v>
      </c>
      <c r="D984">
        <v>500</v>
      </c>
      <c r="E984" t="s">
        <v>90</v>
      </c>
      <c r="F984" s="1">
        <v>39799.88853009259</v>
      </c>
      <c r="G984" s="1">
        <v>39799.901053240741</v>
      </c>
      <c r="H984">
        <v>1082</v>
      </c>
      <c r="I984" t="str">
        <f>テーブル1[[#This Row],[出発地緯度]]&amp;","&amp;テーブル1[[#This Row],[出発地経度]]</f>
        <v>35.445247322428,139.635157534219</v>
      </c>
      <c r="J984" t="str">
        <f>テーブル1[[#This Row],[到着地緯度]]&amp;","&amp;テーブル1[[#This Row],[到着地経度]]</f>
        <v>35.4668552469896,139.620029795589</v>
      </c>
      <c r="M984" t="s">
        <v>82</v>
      </c>
      <c r="N984" t="s">
        <v>83</v>
      </c>
      <c r="O984" t="s">
        <v>82</v>
      </c>
      <c r="AB984">
        <v>210</v>
      </c>
      <c r="AC984" s="1">
        <v>39799.893750000003</v>
      </c>
      <c r="AD984">
        <v>420</v>
      </c>
      <c r="AE984" s="1">
        <v>39799.898726851854</v>
      </c>
      <c r="AF984" t="s">
        <v>84</v>
      </c>
      <c r="AH984" t="s">
        <v>84</v>
      </c>
      <c r="AJ984" t="s">
        <v>84</v>
      </c>
      <c r="AL984" t="s">
        <v>84</v>
      </c>
      <c r="AN984" t="s">
        <v>84</v>
      </c>
      <c r="AP984" t="s">
        <v>84</v>
      </c>
      <c r="AR984" t="s">
        <v>84</v>
      </c>
      <c r="AT984" t="s">
        <v>84</v>
      </c>
      <c r="AV984" t="s">
        <v>84</v>
      </c>
      <c r="AX984" t="s">
        <v>84</v>
      </c>
      <c r="AZ984" t="s">
        <v>84</v>
      </c>
      <c r="BB984" t="s">
        <v>84</v>
      </c>
      <c r="BD984">
        <v>9840</v>
      </c>
      <c r="BE984" t="s">
        <v>84</v>
      </c>
      <c r="BF984" t="s">
        <v>84</v>
      </c>
      <c r="BH984" t="s">
        <v>84</v>
      </c>
      <c r="BI984" t="s">
        <v>84</v>
      </c>
      <c r="BJ984" t="s">
        <v>84</v>
      </c>
      <c r="BK984" t="s">
        <v>84</v>
      </c>
      <c r="BM984" t="s">
        <v>84</v>
      </c>
      <c r="BN984" t="s">
        <v>84</v>
      </c>
      <c r="BO984" t="s">
        <v>84</v>
      </c>
      <c r="BQ984">
        <v>0</v>
      </c>
      <c r="BR984">
        <v>1</v>
      </c>
      <c r="BS984">
        <v>1</v>
      </c>
      <c r="BT984">
        <v>1</v>
      </c>
      <c r="BU984">
        <v>420</v>
      </c>
      <c r="BV984">
        <f>IF(テーブル1[[#This Row],[出発地施設緯度.世界測地系.]]="NA",テーブル1[[#This Row],[Olat]],テーブル1[[#This Row],[出発地施設緯度.世界測地系.]])</f>
        <v>35.445247322428003</v>
      </c>
      <c r="BW984">
        <f>IF(テーブル1[[#This Row],[出発地施設経度.世界測地系.]]="NA",テーブル1[[#This Row],[Olon]],テーブル1[[#This Row],[出発地施設経度.世界測地系.]])</f>
        <v>139.63515753421899</v>
      </c>
      <c r="BX984">
        <f>IF(テーブル1[[#This Row],[到着地施設緯度.世界測地系.]]="NA",テーブル1[[#This Row],[Dlat]],テーブル1[[#This Row],[到着地施設緯度.世界測地系.]])</f>
        <v>35.466855246989603</v>
      </c>
      <c r="BY984">
        <f>IF(テーブル1[[#This Row],[到着地施設経度.世界測地系.]]="NA",テーブル1[[#This Row],[Dlon]],テーブル1[[#This Row],[到着地施設経度.世界測地系.]])</f>
        <v>139.62002979558901</v>
      </c>
      <c r="BZ984" t="s">
        <v>84</v>
      </c>
      <c r="CA984" t="s">
        <v>84</v>
      </c>
      <c r="CB984" t="s">
        <v>84</v>
      </c>
      <c r="CC984" t="s">
        <v>84</v>
      </c>
      <c r="CD984">
        <v>35.445247322428003</v>
      </c>
      <c r="CE984">
        <v>139.63515753421899</v>
      </c>
      <c r="CF984">
        <v>35.466855246989603</v>
      </c>
      <c r="CG984">
        <v>139.62002979558901</v>
      </c>
    </row>
    <row r="985" spans="2:85" x14ac:dyDescent="0.4">
      <c r="B985">
        <v>224561</v>
      </c>
      <c r="C985" t="s">
        <v>142</v>
      </c>
      <c r="D985">
        <v>500</v>
      </c>
      <c r="E985" t="s">
        <v>90</v>
      </c>
      <c r="F985" s="1">
        <v>39801.5153125</v>
      </c>
      <c r="G985" s="1">
        <v>39801.523182870369</v>
      </c>
      <c r="H985">
        <v>680</v>
      </c>
      <c r="I985" t="str">
        <f>テーブル1[[#This Row],[出発地緯度]]&amp;","&amp;テーブル1[[#This Row],[出発地経度]]</f>
        <v>35.4507458764827,139.631847555919</v>
      </c>
      <c r="J985" t="str">
        <f>テーブル1[[#This Row],[到着地緯度]]&amp;","&amp;テーブル1[[#This Row],[到着地経度]]</f>
        <v>35.4675686162253,139.622636846227</v>
      </c>
      <c r="M985" t="s">
        <v>82</v>
      </c>
      <c r="N985" t="s">
        <v>83</v>
      </c>
      <c r="O985" t="s">
        <v>82</v>
      </c>
      <c r="AB985">
        <v>210</v>
      </c>
      <c r="AC985" s="1">
        <v>39801.519849537035</v>
      </c>
      <c r="AD985">
        <v>420</v>
      </c>
      <c r="AE985" s="1">
        <v>39801.521944444445</v>
      </c>
      <c r="AF985" t="s">
        <v>84</v>
      </c>
      <c r="AH985" t="s">
        <v>84</v>
      </c>
      <c r="AJ985" t="s">
        <v>84</v>
      </c>
      <c r="AL985" t="s">
        <v>84</v>
      </c>
      <c r="AN985" t="s">
        <v>84</v>
      </c>
      <c r="AP985" t="s">
        <v>84</v>
      </c>
      <c r="AR985" t="s">
        <v>84</v>
      </c>
      <c r="AT985" t="s">
        <v>84</v>
      </c>
      <c r="AV985" t="s">
        <v>84</v>
      </c>
      <c r="AX985" t="s">
        <v>84</v>
      </c>
      <c r="AZ985" t="s">
        <v>84</v>
      </c>
      <c r="BB985" t="s">
        <v>84</v>
      </c>
      <c r="BD985">
        <v>10253</v>
      </c>
      <c r="BE985" t="s">
        <v>84</v>
      </c>
      <c r="BF985" t="s">
        <v>84</v>
      </c>
      <c r="BH985" t="s">
        <v>84</v>
      </c>
      <c r="BI985" t="s">
        <v>84</v>
      </c>
      <c r="BJ985" t="s">
        <v>84</v>
      </c>
      <c r="BK985" t="s">
        <v>84</v>
      </c>
      <c r="BM985" t="s">
        <v>84</v>
      </c>
      <c r="BN985" t="s">
        <v>84</v>
      </c>
      <c r="BO985" t="s">
        <v>84</v>
      </c>
      <c r="BQ985">
        <v>0</v>
      </c>
      <c r="BR985">
        <v>1</v>
      </c>
      <c r="BS985">
        <v>1</v>
      </c>
      <c r="BT985">
        <v>1</v>
      </c>
      <c r="BU985">
        <v>420</v>
      </c>
      <c r="BV985">
        <f>IF(テーブル1[[#This Row],[出発地施設緯度.世界測地系.]]="NA",テーブル1[[#This Row],[Olat]],テーブル1[[#This Row],[出発地施設緯度.世界測地系.]])</f>
        <v>35.450745876482699</v>
      </c>
      <c r="BW985">
        <f>IF(テーブル1[[#This Row],[出発地施設経度.世界測地系.]]="NA",テーブル1[[#This Row],[Olon]],テーブル1[[#This Row],[出発地施設経度.世界測地系.]])</f>
        <v>139.63184755591899</v>
      </c>
      <c r="BX985">
        <f>IF(テーブル1[[#This Row],[到着地施設緯度.世界測地系.]]="NA",テーブル1[[#This Row],[Dlat]],テーブル1[[#This Row],[到着地施設緯度.世界測地系.]])</f>
        <v>35.4675686162253</v>
      </c>
      <c r="BY985">
        <f>IF(テーブル1[[#This Row],[到着地施設経度.世界測地系.]]="NA",テーブル1[[#This Row],[Dlon]],テーブル1[[#This Row],[到着地施設経度.世界測地系.]])</f>
        <v>139.62263684622701</v>
      </c>
      <c r="BZ985" t="s">
        <v>84</v>
      </c>
      <c r="CA985" t="s">
        <v>84</v>
      </c>
      <c r="CB985" t="s">
        <v>84</v>
      </c>
      <c r="CC985" t="s">
        <v>84</v>
      </c>
      <c r="CD985">
        <v>35.450745876482699</v>
      </c>
      <c r="CE985">
        <v>139.63184755591899</v>
      </c>
      <c r="CF985">
        <v>35.4675686162253</v>
      </c>
      <c r="CG985">
        <v>139.62263684622701</v>
      </c>
    </row>
    <row r="986" spans="2:85" x14ac:dyDescent="0.4">
      <c r="B986">
        <v>225559</v>
      </c>
      <c r="C986" t="s">
        <v>142</v>
      </c>
      <c r="D986">
        <v>500</v>
      </c>
      <c r="E986" t="s">
        <v>90</v>
      </c>
      <c r="F986" s="1">
        <v>39804.686886574076</v>
      </c>
      <c r="G986" s="1">
        <v>39804.737592592595</v>
      </c>
      <c r="H986">
        <v>4381</v>
      </c>
      <c r="I986" t="str">
        <f>テーブル1[[#This Row],[出発地緯度]]&amp;","&amp;テーブル1[[#This Row],[出発地経度]]</f>
        <v>35.4420394645295,139.629374562201</v>
      </c>
      <c r="J986" t="str">
        <f>テーブル1[[#This Row],[到着地緯度]]&amp;","&amp;テーブル1[[#This Row],[到着地経度]]</f>
        <v>35.4671180071735,139.619359339171</v>
      </c>
      <c r="M986" t="s">
        <v>82</v>
      </c>
      <c r="N986" t="s">
        <v>83</v>
      </c>
      <c r="O986" t="s">
        <v>82</v>
      </c>
      <c r="AB986">
        <v>210</v>
      </c>
      <c r="AC986" s="1">
        <v>39804.708703703705</v>
      </c>
      <c r="AD986">
        <v>420</v>
      </c>
      <c r="AE986" s="1">
        <v>39804.712060185186</v>
      </c>
      <c r="AF986" t="s">
        <v>84</v>
      </c>
      <c r="AH986" t="s">
        <v>84</v>
      </c>
      <c r="AJ986" t="s">
        <v>84</v>
      </c>
      <c r="AL986" t="s">
        <v>84</v>
      </c>
      <c r="AN986" t="s">
        <v>84</v>
      </c>
      <c r="AP986" t="s">
        <v>84</v>
      </c>
      <c r="AR986" t="s">
        <v>84</v>
      </c>
      <c r="AT986" t="s">
        <v>84</v>
      </c>
      <c r="AV986" t="s">
        <v>84</v>
      </c>
      <c r="AX986" t="s">
        <v>84</v>
      </c>
      <c r="AZ986" t="s">
        <v>84</v>
      </c>
      <c r="BB986" t="s">
        <v>84</v>
      </c>
      <c r="BD986">
        <v>11084</v>
      </c>
      <c r="BE986" t="s">
        <v>84</v>
      </c>
      <c r="BF986" t="s">
        <v>84</v>
      </c>
      <c r="BH986" t="s">
        <v>84</v>
      </c>
      <c r="BI986" t="s">
        <v>84</v>
      </c>
      <c r="BJ986" t="s">
        <v>84</v>
      </c>
      <c r="BK986" t="s">
        <v>84</v>
      </c>
      <c r="BM986" t="s">
        <v>84</v>
      </c>
      <c r="BN986" t="s">
        <v>84</v>
      </c>
      <c r="BO986" t="s">
        <v>84</v>
      </c>
      <c r="BQ986">
        <v>0</v>
      </c>
      <c r="BR986">
        <v>1</v>
      </c>
      <c r="BS986">
        <v>1</v>
      </c>
      <c r="BT986">
        <v>1</v>
      </c>
      <c r="BU986">
        <v>420</v>
      </c>
      <c r="BV986">
        <f>IF(テーブル1[[#This Row],[出発地施設緯度.世界測地系.]]="NA",テーブル1[[#This Row],[Olat]],テーブル1[[#This Row],[出発地施設緯度.世界測地系.]])</f>
        <v>35.4420394645295</v>
      </c>
      <c r="BW986">
        <f>IF(テーブル1[[#This Row],[出発地施設経度.世界測地系.]]="NA",テーブル1[[#This Row],[Olon]],テーブル1[[#This Row],[出発地施設経度.世界測地系.]])</f>
        <v>139.62937456220101</v>
      </c>
      <c r="BX986">
        <f>IF(テーブル1[[#This Row],[到着地施設緯度.世界測地系.]]="NA",テーブル1[[#This Row],[Dlat]],テーブル1[[#This Row],[到着地施設緯度.世界測地系.]])</f>
        <v>35.467118007173497</v>
      </c>
      <c r="BY986">
        <f>IF(テーブル1[[#This Row],[到着地施設経度.世界測地系.]]="NA",テーブル1[[#This Row],[Dlon]],テーブル1[[#This Row],[到着地施設経度.世界測地系.]])</f>
        <v>139.61935933917101</v>
      </c>
      <c r="BZ986" t="s">
        <v>84</v>
      </c>
      <c r="CA986" t="s">
        <v>84</v>
      </c>
      <c r="CB986" t="s">
        <v>84</v>
      </c>
      <c r="CC986" t="s">
        <v>84</v>
      </c>
      <c r="CD986">
        <v>35.4420394645295</v>
      </c>
      <c r="CE986">
        <v>139.62937456220101</v>
      </c>
      <c r="CF986">
        <v>35.467118007173497</v>
      </c>
      <c r="CG986">
        <v>139.61935933917101</v>
      </c>
    </row>
    <row r="987" spans="2:85" x14ac:dyDescent="0.4">
      <c r="B987">
        <v>225605</v>
      </c>
      <c r="C987" t="s">
        <v>142</v>
      </c>
      <c r="D987">
        <v>500</v>
      </c>
      <c r="E987" t="s">
        <v>90</v>
      </c>
      <c r="F987" s="1">
        <v>39804.782187500001</v>
      </c>
      <c r="G987" s="1">
        <v>39804.797569444447</v>
      </c>
      <c r="H987">
        <v>1329</v>
      </c>
      <c r="I987" t="str">
        <f>テーブル1[[#This Row],[出発地緯度]]&amp;","&amp;テーブル1[[#This Row],[出発地経度]]</f>
        <v>35.4671180071735,139.619359339171</v>
      </c>
      <c r="J987" t="str">
        <f>テーブル1[[#This Row],[到着地緯度]]&amp;","&amp;テーブル1[[#This Row],[到着地経度]]</f>
        <v>35.4448664687869,139.635479425023</v>
      </c>
      <c r="M987" t="s">
        <v>82</v>
      </c>
      <c r="N987" t="s">
        <v>83</v>
      </c>
      <c r="O987" t="s">
        <v>82</v>
      </c>
      <c r="AB987">
        <v>210</v>
      </c>
      <c r="AC987" s="1">
        <v>39804.789803240739</v>
      </c>
      <c r="AD987">
        <v>420</v>
      </c>
      <c r="AE987" s="1">
        <v>39804.79351851852</v>
      </c>
      <c r="AF987" t="s">
        <v>84</v>
      </c>
      <c r="AH987" t="s">
        <v>84</v>
      </c>
      <c r="AJ987" t="s">
        <v>84</v>
      </c>
      <c r="AL987" t="s">
        <v>84</v>
      </c>
      <c r="AN987" t="s">
        <v>84</v>
      </c>
      <c r="AP987" t="s">
        <v>84</v>
      </c>
      <c r="AR987" t="s">
        <v>84</v>
      </c>
      <c r="AT987" t="s">
        <v>84</v>
      </c>
      <c r="AV987" t="s">
        <v>84</v>
      </c>
      <c r="AX987" t="s">
        <v>84</v>
      </c>
      <c r="AZ987" t="s">
        <v>84</v>
      </c>
      <c r="BB987" t="s">
        <v>84</v>
      </c>
      <c r="BD987">
        <v>11122</v>
      </c>
      <c r="BE987" t="s">
        <v>84</v>
      </c>
      <c r="BF987" t="s">
        <v>84</v>
      </c>
      <c r="BH987" t="s">
        <v>84</v>
      </c>
      <c r="BI987" t="s">
        <v>84</v>
      </c>
      <c r="BJ987" t="s">
        <v>84</v>
      </c>
      <c r="BK987" t="s">
        <v>84</v>
      </c>
      <c r="BM987" t="s">
        <v>84</v>
      </c>
      <c r="BN987" t="s">
        <v>84</v>
      </c>
      <c r="BO987" t="s">
        <v>84</v>
      </c>
      <c r="BQ987">
        <v>0</v>
      </c>
      <c r="BR987">
        <v>1</v>
      </c>
      <c r="BS987">
        <v>1</v>
      </c>
      <c r="BT987">
        <v>1</v>
      </c>
      <c r="BU987">
        <v>420</v>
      </c>
      <c r="BV987">
        <f>IF(テーブル1[[#This Row],[出発地施設緯度.世界測地系.]]="NA",テーブル1[[#This Row],[Olat]],テーブル1[[#This Row],[出発地施設緯度.世界測地系.]])</f>
        <v>35.467118007173497</v>
      </c>
      <c r="BW987">
        <f>IF(テーブル1[[#This Row],[出発地施設経度.世界測地系.]]="NA",テーブル1[[#This Row],[Olon]],テーブル1[[#This Row],[出発地施設経度.世界測地系.]])</f>
        <v>139.61935933917101</v>
      </c>
      <c r="BX987">
        <f>IF(テーブル1[[#This Row],[到着地施設緯度.世界測地系.]]="NA",テーブル1[[#This Row],[Dlat]],テーブル1[[#This Row],[到着地施設緯度.世界測地系.]])</f>
        <v>35.444866468786898</v>
      </c>
      <c r="BY987">
        <f>IF(テーブル1[[#This Row],[到着地施設経度.世界測地系.]]="NA",テーブル1[[#This Row],[Dlon]],テーブル1[[#This Row],[到着地施設経度.世界測地系.]])</f>
        <v>139.63547942502299</v>
      </c>
      <c r="BZ987" t="s">
        <v>84</v>
      </c>
      <c r="CA987" t="s">
        <v>84</v>
      </c>
      <c r="CB987" t="s">
        <v>84</v>
      </c>
      <c r="CC987" t="s">
        <v>84</v>
      </c>
      <c r="CD987">
        <v>35.467118007173497</v>
      </c>
      <c r="CE987">
        <v>139.61935933917101</v>
      </c>
      <c r="CF987">
        <v>35.444866468786898</v>
      </c>
      <c r="CG987">
        <v>139.63547942502299</v>
      </c>
    </row>
    <row r="988" spans="2:85" x14ac:dyDescent="0.4">
      <c r="B988">
        <v>190784</v>
      </c>
      <c r="C988" t="s">
        <v>175</v>
      </c>
      <c r="D988">
        <v>999</v>
      </c>
      <c r="E988" t="s">
        <v>86</v>
      </c>
      <c r="F988" s="1">
        <v>39776.415798611109</v>
      </c>
      <c r="G988" s="1">
        <v>39776.464282407411</v>
      </c>
      <c r="H988">
        <v>4189</v>
      </c>
      <c r="I988" t="str">
        <f>テーブル1[[#This Row],[出発地緯度]]&amp;","&amp;テーブル1[[#This Row],[出発地経度]]</f>
        <v>35.3838354383516,139.59778886547</v>
      </c>
      <c r="J988" t="str">
        <f>テーブル1[[#This Row],[到着地緯度]]&amp;","&amp;テーブル1[[#This Row],[到着地経度]]</f>
        <v>35.3325784094194,139.620035178154</v>
      </c>
      <c r="M988" t="s">
        <v>100</v>
      </c>
      <c r="N988" t="s">
        <v>82</v>
      </c>
      <c r="O988" t="s">
        <v>83</v>
      </c>
      <c r="P988" t="s">
        <v>82</v>
      </c>
      <c r="AB988">
        <v>420</v>
      </c>
      <c r="AC988" s="1">
        <v>39776.434120370373</v>
      </c>
      <c r="AD988">
        <v>210</v>
      </c>
      <c r="AE988" s="1">
        <v>39776.454027777778</v>
      </c>
      <c r="AF988">
        <v>420</v>
      </c>
      <c r="AG988" s="1">
        <v>39776.455416666664</v>
      </c>
      <c r="AH988" t="s">
        <v>84</v>
      </c>
      <c r="AJ988" t="s">
        <v>84</v>
      </c>
      <c r="AL988" t="s">
        <v>84</v>
      </c>
      <c r="AN988" t="s">
        <v>84</v>
      </c>
      <c r="AP988" t="s">
        <v>84</v>
      </c>
      <c r="AR988" t="s">
        <v>84</v>
      </c>
      <c r="AT988" t="s">
        <v>84</v>
      </c>
      <c r="AV988" t="s">
        <v>84</v>
      </c>
      <c r="AX988" t="s">
        <v>84</v>
      </c>
      <c r="AZ988" t="s">
        <v>84</v>
      </c>
      <c r="BB988" t="s">
        <v>84</v>
      </c>
      <c r="BD988">
        <v>3075</v>
      </c>
      <c r="BE988" t="s">
        <v>84</v>
      </c>
      <c r="BF988" t="s">
        <v>84</v>
      </c>
      <c r="BH988" t="s">
        <v>84</v>
      </c>
      <c r="BI988" t="s">
        <v>84</v>
      </c>
      <c r="BJ988" t="s">
        <v>84</v>
      </c>
      <c r="BK988" t="s">
        <v>84</v>
      </c>
      <c r="BM988" t="s">
        <v>84</v>
      </c>
      <c r="BN988" t="s">
        <v>84</v>
      </c>
      <c r="BO988" t="s">
        <v>84</v>
      </c>
      <c r="BQ988">
        <v>0</v>
      </c>
      <c r="BR988">
        <v>1</v>
      </c>
      <c r="BS988">
        <v>1</v>
      </c>
      <c r="BT988">
        <v>1</v>
      </c>
      <c r="BU988">
        <v>240</v>
      </c>
      <c r="BV988">
        <f>IF(テーブル1[[#This Row],[出発地施設緯度.世界測地系.]]="NA",テーブル1[[#This Row],[Olat]],テーブル1[[#This Row],[出発地施設緯度.世界測地系.]])</f>
        <v>35.383835438351603</v>
      </c>
      <c r="BW988">
        <f>IF(テーブル1[[#This Row],[出発地施設経度.世界測地系.]]="NA",テーブル1[[#This Row],[Olon]],テーブル1[[#This Row],[出発地施設経度.世界測地系.]])</f>
        <v>139.59778886546999</v>
      </c>
      <c r="BX988">
        <f>IF(テーブル1[[#This Row],[到着地施設緯度.世界測地系.]]="NA",テーブル1[[#This Row],[Dlat]],テーブル1[[#This Row],[到着地施設緯度.世界測地系.]])</f>
        <v>35.332578409419398</v>
      </c>
      <c r="BY988">
        <f>IF(テーブル1[[#This Row],[到着地施設経度.世界測地系.]]="NA",テーブル1[[#This Row],[Dlon]],テーブル1[[#This Row],[到着地施設経度.世界測地系.]])</f>
        <v>139.62003517815401</v>
      </c>
      <c r="BZ988" t="s">
        <v>84</v>
      </c>
      <c r="CA988" t="s">
        <v>84</v>
      </c>
      <c r="CB988" t="s">
        <v>84</v>
      </c>
      <c r="CC988" t="s">
        <v>84</v>
      </c>
      <c r="CD988">
        <v>35.383835438351603</v>
      </c>
      <c r="CE988">
        <v>139.59778886546999</v>
      </c>
      <c r="CF988">
        <v>35.332578409419398</v>
      </c>
      <c r="CG988">
        <v>139.62003517815401</v>
      </c>
    </row>
    <row r="989" spans="2:85" x14ac:dyDescent="0.4">
      <c r="B989">
        <v>211708</v>
      </c>
      <c r="C989" t="s">
        <v>175</v>
      </c>
      <c r="D989">
        <v>999</v>
      </c>
      <c r="E989" t="s">
        <v>86</v>
      </c>
      <c r="F989" s="1">
        <v>39795.679444444446</v>
      </c>
      <c r="G989" s="1">
        <v>39795.721724537034</v>
      </c>
      <c r="H989">
        <v>3653</v>
      </c>
      <c r="I989" t="str">
        <f>テーブル1[[#This Row],[出発地緯度]]&amp;","&amp;テーブル1[[#This Row],[出発地経度]]</f>
        <v>35.4628265672513,139.636595105363</v>
      </c>
      <c r="J989" t="str">
        <f>テーブル1[[#This Row],[到着地緯度]]&amp;","&amp;テーブル1[[#This Row],[到着地経度]]</f>
        <v>35.3796190293723,139.594355644748</v>
      </c>
      <c r="M989" t="s">
        <v>82</v>
      </c>
      <c r="N989" t="s">
        <v>99</v>
      </c>
      <c r="AB989">
        <v>120</v>
      </c>
      <c r="AC989" s="1">
        <v>39795.680856481478</v>
      </c>
      <c r="AD989" t="s">
        <v>84</v>
      </c>
      <c r="AF989" t="s">
        <v>84</v>
      </c>
      <c r="AH989" t="s">
        <v>84</v>
      </c>
      <c r="AJ989" t="s">
        <v>84</v>
      </c>
      <c r="AL989" t="s">
        <v>84</v>
      </c>
      <c r="AN989" t="s">
        <v>84</v>
      </c>
      <c r="AP989" t="s">
        <v>84</v>
      </c>
      <c r="AR989" t="s">
        <v>84</v>
      </c>
      <c r="AT989" t="s">
        <v>84</v>
      </c>
      <c r="AV989" t="s">
        <v>84</v>
      </c>
      <c r="AX989" t="s">
        <v>84</v>
      </c>
      <c r="AZ989" t="s">
        <v>84</v>
      </c>
      <c r="BB989" t="s">
        <v>84</v>
      </c>
      <c r="BD989">
        <v>8819</v>
      </c>
      <c r="BE989" t="s">
        <v>84</v>
      </c>
      <c r="BF989" t="s">
        <v>84</v>
      </c>
      <c r="BH989" t="s">
        <v>84</v>
      </c>
      <c r="BI989" t="s">
        <v>84</v>
      </c>
      <c r="BJ989" t="s">
        <v>84</v>
      </c>
      <c r="BK989" t="s">
        <v>84</v>
      </c>
      <c r="BM989" t="s">
        <v>84</v>
      </c>
      <c r="BN989" t="s">
        <v>84</v>
      </c>
      <c r="BO989" t="s">
        <v>84</v>
      </c>
      <c r="BQ989">
        <v>0</v>
      </c>
      <c r="BR989">
        <v>1</v>
      </c>
      <c r="BS989">
        <v>1</v>
      </c>
      <c r="BT989">
        <v>1</v>
      </c>
      <c r="BU989">
        <v>420</v>
      </c>
      <c r="BV989">
        <f>IF(テーブル1[[#This Row],[出発地施設緯度.世界測地系.]]="NA",テーブル1[[#This Row],[Olat]],テーブル1[[#This Row],[出発地施設緯度.世界測地系.]])</f>
        <v>35.462826567251298</v>
      </c>
      <c r="BW989">
        <f>IF(テーブル1[[#This Row],[出発地施設経度.世界測地系.]]="NA",テーブル1[[#This Row],[Olon]],テーブル1[[#This Row],[出発地施設経度.世界測地系.]])</f>
        <v>139.636595105363</v>
      </c>
      <c r="BX989">
        <f>IF(テーブル1[[#This Row],[到着地施設緯度.世界測地系.]]="NA",テーブル1[[#This Row],[Dlat]],テーブル1[[#This Row],[到着地施設緯度.世界測地系.]])</f>
        <v>35.3796190293723</v>
      </c>
      <c r="BY989">
        <f>IF(テーブル1[[#This Row],[到着地施設経度.世界測地系.]]="NA",テーブル1[[#This Row],[Dlon]],テーブル1[[#This Row],[到着地施設経度.世界測地系.]])</f>
        <v>139.59435564474799</v>
      </c>
      <c r="BZ989" t="s">
        <v>84</v>
      </c>
      <c r="CA989" t="s">
        <v>84</v>
      </c>
      <c r="CB989" t="s">
        <v>84</v>
      </c>
      <c r="CC989" t="s">
        <v>84</v>
      </c>
      <c r="CD989">
        <v>35.462826567251298</v>
      </c>
      <c r="CE989">
        <v>139.636595105363</v>
      </c>
      <c r="CF989">
        <v>35.3796190293723</v>
      </c>
      <c r="CG989">
        <v>139.59435564474799</v>
      </c>
    </row>
    <row r="990" spans="2:85" x14ac:dyDescent="0.4">
      <c r="B990">
        <v>190696</v>
      </c>
      <c r="C990" t="s">
        <v>175</v>
      </c>
      <c r="D990">
        <v>200</v>
      </c>
      <c r="E990" t="s">
        <v>88</v>
      </c>
      <c r="F990" s="1">
        <v>39775.856516203705</v>
      </c>
      <c r="G990" s="1">
        <v>39776.003622685188</v>
      </c>
      <c r="H990">
        <v>12710</v>
      </c>
      <c r="I990" t="str">
        <f>テーブル1[[#This Row],[出発地緯度]]&amp;","&amp;テーブル1[[#This Row],[出発地経度]]</f>
        <v>35.4651976651396,139.622368677673</v>
      </c>
      <c r="J990" t="str">
        <f>テーブル1[[#This Row],[到着地緯度]]&amp;","&amp;テーブル1[[#This Row],[到着地経度]]</f>
        <v>35.3828752418992,139.59783720567</v>
      </c>
      <c r="M990" t="s">
        <v>83</v>
      </c>
      <c r="N990" t="s">
        <v>82</v>
      </c>
      <c r="AB990">
        <v>420</v>
      </c>
      <c r="AC990" s="1">
        <v>39775.874525462961</v>
      </c>
      <c r="AD990" t="s">
        <v>84</v>
      </c>
      <c r="AF990" t="s">
        <v>84</v>
      </c>
      <c r="AH990" t="s">
        <v>84</v>
      </c>
      <c r="AJ990" t="s">
        <v>84</v>
      </c>
      <c r="AL990" t="s">
        <v>84</v>
      </c>
      <c r="AN990" t="s">
        <v>84</v>
      </c>
      <c r="AP990" t="s">
        <v>84</v>
      </c>
      <c r="AR990" t="s">
        <v>84</v>
      </c>
      <c r="AT990" t="s">
        <v>84</v>
      </c>
      <c r="AV990" t="s">
        <v>84</v>
      </c>
      <c r="AX990" t="s">
        <v>84</v>
      </c>
      <c r="AZ990" t="s">
        <v>84</v>
      </c>
      <c r="BB990" t="s">
        <v>84</v>
      </c>
      <c r="BD990">
        <v>3007</v>
      </c>
      <c r="BE990" t="s">
        <v>84</v>
      </c>
      <c r="BF990" t="s">
        <v>84</v>
      </c>
      <c r="BH990" t="s">
        <v>84</v>
      </c>
      <c r="BI990" t="s">
        <v>84</v>
      </c>
      <c r="BJ990" t="s">
        <v>84</v>
      </c>
      <c r="BK990" t="s">
        <v>84</v>
      </c>
      <c r="BM990" t="s">
        <v>84</v>
      </c>
      <c r="BN990" t="s">
        <v>84</v>
      </c>
      <c r="BO990" t="s">
        <v>84</v>
      </c>
      <c r="BQ990">
        <v>0</v>
      </c>
      <c r="BR990">
        <v>1</v>
      </c>
      <c r="BS990">
        <v>1</v>
      </c>
      <c r="BT990">
        <v>1</v>
      </c>
      <c r="BU990">
        <v>210</v>
      </c>
      <c r="BV990">
        <f>IF(テーブル1[[#This Row],[出発地施設緯度.世界測地系.]]="NA",テーブル1[[#This Row],[Olat]],テーブル1[[#This Row],[出発地施設緯度.世界測地系.]])</f>
        <v>35.465197665139598</v>
      </c>
      <c r="BW990">
        <f>IF(テーブル1[[#This Row],[出発地施設経度.世界測地系.]]="NA",テーブル1[[#This Row],[Olon]],テーブル1[[#This Row],[出発地施設経度.世界測地系.]])</f>
        <v>139.62236867767299</v>
      </c>
      <c r="BX990">
        <f>IF(テーブル1[[#This Row],[到着地施設緯度.世界測地系.]]="NA",テーブル1[[#This Row],[Dlat]],テーブル1[[#This Row],[到着地施設緯度.世界測地系.]])</f>
        <v>35.3828752418992</v>
      </c>
      <c r="BY990">
        <f>IF(テーブル1[[#This Row],[到着地施設経度.世界測地系.]]="NA",テーブル1[[#This Row],[Dlon]],テーブル1[[#This Row],[到着地施設経度.世界測地系.]])</f>
        <v>139.59783720567</v>
      </c>
      <c r="BZ990" t="s">
        <v>84</v>
      </c>
      <c r="CA990" t="s">
        <v>84</v>
      </c>
      <c r="CB990" t="s">
        <v>84</v>
      </c>
      <c r="CC990" t="s">
        <v>84</v>
      </c>
      <c r="CD990">
        <v>35.465197665139598</v>
      </c>
      <c r="CE990">
        <v>139.62236867767299</v>
      </c>
      <c r="CF990">
        <v>35.3828752418992</v>
      </c>
      <c r="CG990">
        <v>139.59783720567</v>
      </c>
    </row>
    <row r="991" spans="2:85" x14ac:dyDescent="0.4">
      <c r="B991">
        <v>194250</v>
      </c>
      <c r="C991" t="s">
        <v>175</v>
      </c>
      <c r="D991">
        <v>200</v>
      </c>
      <c r="E991" t="s">
        <v>88</v>
      </c>
      <c r="F991" s="1">
        <v>39782.623483796298</v>
      </c>
      <c r="G991" s="1">
        <v>39782.635150462964</v>
      </c>
      <c r="H991">
        <v>1008</v>
      </c>
      <c r="I991" t="str">
        <f>テーブル1[[#This Row],[出発地緯度]]&amp;","&amp;テーブル1[[#This Row],[出発地経度]]</f>
        <v>35.3765451928826,139.579169047521</v>
      </c>
      <c r="J991" t="str">
        <f>テーブル1[[#This Row],[到着地緯度]]&amp;","&amp;テーブル1[[#This Row],[到着地経度]]</f>
        <v>35.3829557064004,139.596297629825</v>
      </c>
      <c r="M991" t="s">
        <v>82</v>
      </c>
      <c r="N991" t="s">
        <v>83</v>
      </c>
      <c r="O991" t="s">
        <v>82</v>
      </c>
      <c r="P991" t="s">
        <v>110</v>
      </c>
      <c r="AB991">
        <v>210</v>
      </c>
      <c r="AC991" s="1">
        <v>39782.62462962963</v>
      </c>
      <c r="AD991">
        <v>420</v>
      </c>
      <c r="AE991" s="1">
        <v>39782.626192129632</v>
      </c>
      <c r="AF991">
        <v>410</v>
      </c>
      <c r="AG991" s="1">
        <v>39782.627928240741</v>
      </c>
      <c r="AH991" t="s">
        <v>84</v>
      </c>
      <c r="AJ991" t="s">
        <v>84</v>
      </c>
      <c r="AL991" t="s">
        <v>84</v>
      </c>
      <c r="AN991" t="s">
        <v>84</v>
      </c>
      <c r="AP991" t="s">
        <v>84</v>
      </c>
      <c r="AR991" t="s">
        <v>84</v>
      </c>
      <c r="AT991" t="s">
        <v>84</v>
      </c>
      <c r="AV991" t="s">
        <v>84</v>
      </c>
      <c r="AX991" t="s">
        <v>84</v>
      </c>
      <c r="AZ991" t="s">
        <v>84</v>
      </c>
      <c r="BB991" t="s">
        <v>84</v>
      </c>
      <c r="BD991">
        <v>4971</v>
      </c>
      <c r="BE991" t="s">
        <v>84</v>
      </c>
      <c r="BF991" t="s">
        <v>84</v>
      </c>
      <c r="BH991" t="s">
        <v>84</v>
      </c>
      <c r="BI991" t="s">
        <v>84</v>
      </c>
      <c r="BJ991" t="s">
        <v>84</v>
      </c>
      <c r="BK991" t="s">
        <v>84</v>
      </c>
      <c r="BM991" t="s">
        <v>84</v>
      </c>
      <c r="BN991" t="s">
        <v>84</v>
      </c>
      <c r="BO991" t="s">
        <v>84</v>
      </c>
      <c r="BQ991">
        <v>0</v>
      </c>
      <c r="BR991">
        <v>1</v>
      </c>
      <c r="BS991">
        <v>1</v>
      </c>
      <c r="BT991">
        <v>1</v>
      </c>
      <c r="BU991">
        <v>420</v>
      </c>
      <c r="BV991">
        <f>IF(テーブル1[[#This Row],[出発地施設緯度.世界測地系.]]="NA",テーブル1[[#This Row],[Olat]],テーブル1[[#This Row],[出発地施設緯度.世界測地系.]])</f>
        <v>35.376545192882602</v>
      </c>
      <c r="BW991">
        <f>IF(テーブル1[[#This Row],[出発地施設経度.世界測地系.]]="NA",テーブル1[[#This Row],[Olon]],テーブル1[[#This Row],[出発地施設経度.世界測地系.]])</f>
        <v>139.57916904752099</v>
      </c>
      <c r="BX991">
        <f>IF(テーブル1[[#This Row],[到着地施設緯度.世界測地系.]]="NA",テーブル1[[#This Row],[Dlat]],テーブル1[[#This Row],[到着地施設緯度.世界測地系.]])</f>
        <v>35.382955706400402</v>
      </c>
      <c r="BY991">
        <f>IF(テーブル1[[#This Row],[到着地施設経度.世界測地系.]]="NA",テーブル1[[#This Row],[Dlon]],テーブル1[[#This Row],[到着地施設経度.世界測地系.]])</f>
        <v>139.59629762982499</v>
      </c>
      <c r="BZ991" t="s">
        <v>84</v>
      </c>
      <c r="CA991" t="s">
        <v>84</v>
      </c>
      <c r="CB991" t="s">
        <v>84</v>
      </c>
      <c r="CC991" t="s">
        <v>84</v>
      </c>
      <c r="CD991">
        <v>35.376545192882602</v>
      </c>
      <c r="CE991">
        <v>139.57916904752099</v>
      </c>
      <c r="CF991">
        <v>35.382955706400402</v>
      </c>
      <c r="CG991">
        <v>139.59629762982499</v>
      </c>
    </row>
    <row r="992" spans="2:85" x14ac:dyDescent="0.4">
      <c r="B992">
        <v>196443</v>
      </c>
      <c r="C992" t="s">
        <v>175</v>
      </c>
      <c r="D992">
        <v>200</v>
      </c>
      <c r="E992" t="s">
        <v>88</v>
      </c>
      <c r="F992" s="1">
        <v>39786.71234953704</v>
      </c>
      <c r="G992" s="1">
        <v>39786.756655092591</v>
      </c>
      <c r="H992">
        <v>3828</v>
      </c>
      <c r="I992" t="str">
        <f>テーブル1[[#This Row],[出発地緯度]]&amp;","&amp;テーブル1[[#This Row],[出発地経度]]</f>
        <v>35.3669965127223,139.550458671578</v>
      </c>
      <c r="J992" t="str">
        <f>テーブル1[[#This Row],[到着地緯度]]&amp;","&amp;テーブル1[[#This Row],[到着地経度]]</f>
        <v>35.3833848803611,139.597434915612</v>
      </c>
      <c r="M992" t="s">
        <v>83</v>
      </c>
      <c r="N992" t="s">
        <v>82</v>
      </c>
      <c r="O992" t="s">
        <v>110</v>
      </c>
      <c r="AB992">
        <v>420</v>
      </c>
      <c r="AC992" s="1">
        <v>39786.722997685189</v>
      </c>
      <c r="AD992">
        <v>410</v>
      </c>
      <c r="AE992" s="1">
        <v>39786.726261574076</v>
      </c>
      <c r="AF992" t="s">
        <v>84</v>
      </c>
      <c r="AH992" t="s">
        <v>84</v>
      </c>
      <c r="AJ992" t="s">
        <v>84</v>
      </c>
      <c r="AL992" t="s">
        <v>84</v>
      </c>
      <c r="AN992" t="s">
        <v>84</v>
      </c>
      <c r="AP992" t="s">
        <v>84</v>
      </c>
      <c r="AR992" t="s">
        <v>84</v>
      </c>
      <c r="AT992" t="s">
        <v>84</v>
      </c>
      <c r="AV992" t="s">
        <v>84</v>
      </c>
      <c r="AX992" t="s">
        <v>84</v>
      </c>
      <c r="AZ992" t="s">
        <v>84</v>
      </c>
      <c r="BB992" t="s">
        <v>84</v>
      </c>
      <c r="BD992">
        <v>6104</v>
      </c>
      <c r="BE992" t="s">
        <v>84</v>
      </c>
      <c r="BF992" t="s">
        <v>84</v>
      </c>
      <c r="BH992" t="s">
        <v>84</v>
      </c>
      <c r="BI992" t="s">
        <v>84</v>
      </c>
      <c r="BJ992" t="s">
        <v>84</v>
      </c>
      <c r="BK992" t="s">
        <v>84</v>
      </c>
      <c r="BM992" t="s">
        <v>84</v>
      </c>
      <c r="BN992" t="s">
        <v>84</v>
      </c>
      <c r="BO992" t="s">
        <v>84</v>
      </c>
      <c r="BQ992">
        <v>0</v>
      </c>
      <c r="BR992">
        <v>1</v>
      </c>
      <c r="BS992">
        <v>1</v>
      </c>
      <c r="BT992">
        <v>1</v>
      </c>
      <c r="BU992">
        <v>210</v>
      </c>
      <c r="BV992">
        <f>IF(テーブル1[[#This Row],[出発地施設緯度.世界測地系.]]="NA",テーブル1[[#This Row],[Olat]],テーブル1[[#This Row],[出発地施設緯度.世界測地系.]])</f>
        <v>35.366996512722302</v>
      </c>
      <c r="BW992">
        <f>IF(テーブル1[[#This Row],[出発地施設経度.世界測地系.]]="NA",テーブル1[[#This Row],[Olon]],テーブル1[[#This Row],[出発地施設経度.世界測地系.]])</f>
        <v>139.55045867157801</v>
      </c>
      <c r="BX992">
        <f>IF(テーブル1[[#This Row],[到着地施設緯度.世界測地系.]]="NA",テーブル1[[#This Row],[Dlat]],テーブル1[[#This Row],[到着地施設緯度.世界測地系.]])</f>
        <v>35.383384880361099</v>
      </c>
      <c r="BY992">
        <f>IF(テーブル1[[#This Row],[到着地施設経度.世界測地系.]]="NA",テーブル1[[#This Row],[Dlon]],テーブル1[[#This Row],[到着地施設経度.世界測地系.]])</f>
        <v>139.59743491561201</v>
      </c>
      <c r="BZ992" t="s">
        <v>84</v>
      </c>
      <c r="CA992" t="s">
        <v>84</v>
      </c>
      <c r="CB992" t="s">
        <v>84</v>
      </c>
      <c r="CC992" t="s">
        <v>84</v>
      </c>
      <c r="CD992">
        <v>35.366996512722302</v>
      </c>
      <c r="CE992">
        <v>139.55045867157801</v>
      </c>
      <c r="CF992">
        <v>35.383384880361099</v>
      </c>
      <c r="CG992">
        <v>139.59743491561201</v>
      </c>
    </row>
    <row r="993" spans="2:85" x14ac:dyDescent="0.4">
      <c r="B993">
        <v>190596</v>
      </c>
      <c r="C993" t="s">
        <v>175</v>
      </c>
      <c r="D993">
        <v>600</v>
      </c>
      <c r="E993" t="s">
        <v>92</v>
      </c>
      <c r="F993" s="1">
        <v>39775.703113425923</v>
      </c>
      <c r="G993" s="1">
        <v>39775.721608796295</v>
      </c>
      <c r="H993">
        <v>1598</v>
      </c>
      <c r="I993" t="str">
        <f>テーブル1[[#This Row],[出発地緯度]]&amp;","&amp;テーブル1[[#This Row],[出発地経度]]</f>
        <v>35.4555953823479,139.627529291243</v>
      </c>
      <c r="J993" t="str">
        <f>テーブル1[[#This Row],[到着地緯度]]&amp;","&amp;テーブル1[[#This Row],[到着地経度]]</f>
        <v>35.4494046967006,139.63051732815</v>
      </c>
      <c r="M993" t="s">
        <v>83</v>
      </c>
      <c r="N993" t="s">
        <v>82</v>
      </c>
      <c r="AB993">
        <v>420</v>
      </c>
      <c r="AC993" s="1">
        <v>39775.706388888888</v>
      </c>
      <c r="AD993" t="s">
        <v>84</v>
      </c>
      <c r="AF993" t="s">
        <v>84</v>
      </c>
      <c r="AH993" t="s">
        <v>84</v>
      </c>
      <c r="AJ993" t="s">
        <v>84</v>
      </c>
      <c r="AL993" t="s">
        <v>84</v>
      </c>
      <c r="AN993" t="s">
        <v>84</v>
      </c>
      <c r="AP993" t="s">
        <v>84</v>
      </c>
      <c r="AR993" t="s">
        <v>84</v>
      </c>
      <c r="AT993" t="s">
        <v>84</v>
      </c>
      <c r="AV993" t="s">
        <v>84</v>
      </c>
      <c r="AX993" t="s">
        <v>84</v>
      </c>
      <c r="AZ993" t="s">
        <v>84</v>
      </c>
      <c r="BB993" t="s">
        <v>84</v>
      </c>
      <c r="BD993">
        <v>2954</v>
      </c>
      <c r="BE993" t="s">
        <v>84</v>
      </c>
      <c r="BF993" t="s">
        <v>84</v>
      </c>
      <c r="BH993" t="s">
        <v>84</v>
      </c>
      <c r="BI993" t="s">
        <v>84</v>
      </c>
      <c r="BJ993" t="s">
        <v>84</v>
      </c>
      <c r="BK993" t="s">
        <v>84</v>
      </c>
      <c r="BM993" t="s">
        <v>84</v>
      </c>
      <c r="BN993" t="s">
        <v>84</v>
      </c>
      <c r="BO993" t="s">
        <v>84</v>
      </c>
      <c r="BQ993">
        <v>0</v>
      </c>
      <c r="BR993">
        <v>1</v>
      </c>
      <c r="BS993">
        <v>1</v>
      </c>
      <c r="BT993">
        <v>1</v>
      </c>
      <c r="BU993">
        <v>210</v>
      </c>
      <c r="BV993">
        <f>IF(テーブル1[[#This Row],[出発地施設緯度.世界測地系.]]="NA",テーブル1[[#This Row],[Olat]],テーブル1[[#This Row],[出発地施設緯度.世界測地系.]])</f>
        <v>35.455595382347902</v>
      </c>
      <c r="BW993">
        <f>IF(テーブル1[[#This Row],[出発地施設経度.世界測地系.]]="NA",テーブル1[[#This Row],[Olon]],テーブル1[[#This Row],[出発地施設経度.世界測地系.]])</f>
        <v>139.62752929124301</v>
      </c>
      <c r="BX993">
        <f>IF(テーブル1[[#This Row],[到着地施設緯度.世界測地系.]]="NA",テーブル1[[#This Row],[Dlat]],テーブル1[[#This Row],[到着地施設緯度.世界測地系.]])</f>
        <v>35.449404696700597</v>
      </c>
      <c r="BY993">
        <f>IF(テーブル1[[#This Row],[到着地施設経度.世界測地系.]]="NA",テーブル1[[#This Row],[Dlon]],テーブル1[[#This Row],[到着地施設経度.世界測地系.]])</f>
        <v>139.63051732815001</v>
      </c>
      <c r="BZ993" t="s">
        <v>84</v>
      </c>
      <c r="CA993" t="s">
        <v>84</v>
      </c>
      <c r="CB993" t="s">
        <v>84</v>
      </c>
      <c r="CC993" t="s">
        <v>84</v>
      </c>
      <c r="CD993">
        <v>35.455595382347902</v>
      </c>
      <c r="CE993">
        <v>139.62752929124301</v>
      </c>
      <c r="CF993">
        <v>35.449404696700597</v>
      </c>
      <c r="CG993">
        <v>139.63051732815001</v>
      </c>
    </row>
    <row r="994" spans="2:85" x14ac:dyDescent="0.4">
      <c r="B994">
        <v>224550</v>
      </c>
      <c r="C994" t="s">
        <v>175</v>
      </c>
      <c r="D994">
        <v>600</v>
      </c>
      <c r="E994" t="s">
        <v>92</v>
      </c>
      <c r="F994" s="1">
        <v>39801.41443287037</v>
      </c>
      <c r="G994" s="1">
        <v>39801.484270833331</v>
      </c>
      <c r="H994">
        <v>6034</v>
      </c>
      <c r="I994" t="str">
        <f>テーブル1[[#This Row],[出発地緯度]]&amp;","&amp;テーブル1[[#This Row],[出発地経度]]</f>
        <v>35.3832883011848,139.598035670167</v>
      </c>
      <c r="J994" t="str">
        <f>テーブル1[[#This Row],[到着地緯度]]&amp;","&amp;テーブル1[[#This Row],[到着地経度]]</f>
        <v>35.4636151718112,139.618785248142</v>
      </c>
      <c r="M994" t="s">
        <v>82</v>
      </c>
      <c r="N994" t="s">
        <v>100</v>
      </c>
      <c r="O994" t="s">
        <v>82</v>
      </c>
      <c r="AB994">
        <v>240</v>
      </c>
      <c r="AC994" s="1">
        <v>39801.431377314817</v>
      </c>
      <c r="AD994">
        <v>420</v>
      </c>
      <c r="AE994" s="1">
        <v>39801.464918981481</v>
      </c>
      <c r="AF994" t="s">
        <v>84</v>
      </c>
      <c r="AH994" t="s">
        <v>84</v>
      </c>
      <c r="AJ994" t="s">
        <v>84</v>
      </c>
      <c r="AL994" t="s">
        <v>84</v>
      </c>
      <c r="AN994" t="s">
        <v>84</v>
      </c>
      <c r="AP994" t="s">
        <v>84</v>
      </c>
      <c r="AR994" t="s">
        <v>84</v>
      </c>
      <c r="AT994" t="s">
        <v>84</v>
      </c>
      <c r="AV994" t="s">
        <v>84</v>
      </c>
      <c r="AX994" t="s">
        <v>84</v>
      </c>
      <c r="AZ994" t="s">
        <v>84</v>
      </c>
      <c r="BB994" t="s">
        <v>84</v>
      </c>
      <c r="BD994">
        <v>10243</v>
      </c>
      <c r="BE994" t="s">
        <v>84</v>
      </c>
      <c r="BF994" t="s">
        <v>84</v>
      </c>
      <c r="BH994" t="s">
        <v>84</v>
      </c>
      <c r="BI994" t="s">
        <v>84</v>
      </c>
      <c r="BJ994" t="s">
        <v>84</v>
      </c>
      <c r="BK994" t="s">
        <v>84</v>
      </c>
      <c r="BM994" t="s">
        <v>84</v>
      </c>
      <c r="BN994" t="s">
        <v>84</v>
      </c>
      <c r="BO994" t="s">
        <v>84</v>
      </c>
      <c r="BQ994">
        <v>0</v>
      </c>
      <c r="BR994">
        <v>1</v>
      </c>
      <c r="BS994">
        <v>1</v>
      </c>
      <c r="BT994">
        <v>1</v>
      </c>
      <c r="BU994">
        <v>420</v>
      </c>
      <c r="BV994">
        <f>IF(テーブル1[[#This Row],[出発地施設緯度.世界測地系.]]="NA",テーブル1[[#This Row],[Olat]],テーブル1[[#This Row],[出発地施設緯度.世界測地系.]])</f>
        <v>35.383288301184798</v>
      </c>
      <c r="BW994">
        <f>IF(テーブル1[[#This Row],[出発地施設経度.世界測地系.]]="NA",テーブル1[[#This Row],[Olon]],テーブル1[[#This Row],[出発地施設経度.世界測地系.]])</f>
        <v>139.59803567016701</v>
      </c>
      <c r="BX994">
        <f>IF(テーブル1[[#This Row],[到着地施設緯度.世界測地系.]]="NA",テーブル1[[#This Row],[Dlat]],テーブル1[[#This Row],[到着地施設緯度.世界測地系.]])</f>
        <v>35.463615171811199</v>
      </c>
      <c r="BY994">
        <f>IF(テーブル1[[#This Row],[到着地施設経度.世界測地系.]]="NA",テーブル1[[#This Row],[Dlon]],テーブル1[[#This Row],[到着地施設経度.世界測地系.]])</f>
        <v>139.61878524814199</v>
      </c>
      <c r="BZ994" t="s">
        <v>84</v>
      </c>
      <c r="CA994" t="s">
        <v>84</v>
      </c>
      <c r="CB994" t="s">
        <v>84</v>
      </c>
      <c r="CC994" t="s">
        <v>84</v>
      </c>
      <c r="CD994">
        <v>35.383288301184798</v>
      </c>
      <c r="CE994">
        <v>139.59803567016701</v>
      </c>
      <c r="CF994">
        <v>35.463615171811199</v>
      </c>
      <c r="CG994">
        <v>139.61878524814199</v>
      </c>
    </row>
    <row r="995" spans="2:85" x14ac:dyDescent="0.4">
      <c r="B995">
        <v>199014</v>
      </c>
      <c r="C995" t="s">
        <v>175</v>
      </c>
      <c r="D995">
        <v>500</v>
      </c>
      <c r="E995" t="s">
        <v>90</v>
      </c>
      <c r="F995" s="1">
        <v>39791.386018518519</v>
      </c>
      <c r="G995" s="1">
        <v>39791.406875000001</v>
      </c>
      <c r="H995">
        <v>1802</v>
      </c>
      <c r="I995" t="str">
        <f>テーブル1[[#This Row],[出発地緯度]]&amp;","&amp;テーブル1[[#This Row],[出発地経度]]</f>
        <v>35.38321090871,139.59799257731</v>
      </c>
      <c r="J995" t="str">
        <f>テーブル1[[#This Row],[到着地緯度]]&amp;","&amp;テーブル1[[#This Row],[到着地経度]]</f>
        <v>35.4090890129102,139.596397518175</v>
      </c>
      <c r="K995" t="s">
        <v>79</v>
      </c>
      <c r="L995" t="s">
        <v>213</v>
      </c>
      <c r="M995" t="s">
        <v>82</v>
      </c>
      <c r="N995" t="s">
        <v>100</v>
      </c>
      <c r="O995" t="s">
        <v>82</v>
      </c>
      <c r="AB995">
        <v>240</v>
      </c>
      <c r="AC995" s="1">
        <v>39791.392013888886</v>
      </c>
      <c r="AD995">
        <v>420</v>
      </c>
      <c r="AE995" s="1">
        <v>39791.405462962961</v>
      </c>
      <c r="AF995" t="s">
        <v>84</v>
      </c>
      <c r="AH995" t="s">
        <v>84</v>
      </c>
      <c r="AJ995" t="s">
        <v>84</v>
      </c>
      <c r="AL995" t="s">
        <v>84</v>
      </c>
      <c r="AN995" t="s">
        <v>84</v>
      </c>
      <c r="AP995" t="s">
        <v>84</v>
      </c>
      <c r="AR995" t="s">
        <v>84</v>
      </c>
      <c r="AT995" t="s">
        <v>84</v>
      </c>
      <c r="AV995" t="s">
        <v>84</v>
      </c>
      <c r="AX995" t="s">
        <v>84</v>
      </c>
      <c r="AZ995" t="s">
        <v>84</v>
      </c>
      <c r="BB995" t="s">
        <v>84</v>
      </c>
      <c r="BD995">
        <v>7548</v>
      </c>
      <c r="BE995">
        <v>751</v>
      </c>
      <c r="BF995">
        <v>110</v>
      </c>
      <c r="BG995" t="s">
        <v>79</v>
      </c>
      <c r="BH995">
        <v>35.379955099999997</v>
      </c>
      <c r="BI995">
        <v>139.6011743</v>
      </c>
      <c r="BJ995">
        <v>832</v>
      </c>
      <c r="BK995">
        <v>150</v>
      </c>
      <c r="BL995" t="s">
        <v>95</v>
      </c>
      <c r="BM995">
        <v>35.405836000000001</v>
      </c>
      <c r="BN995">
        <v>139.59958030000001</v>
      </c>
      <c r="BO995">
        <v>1</v>
      </c>
      <c r="BP995" t="s">
        <v>81</v>
      </c>
      <c r="BQ995">
        <v>1</v>
      </c>
      <c r="BR995">
        <v>1</v>
      </c>
      <c r="BS995">
        <v>1</v>
      </c>
      <c r="BT995">
        <v>1</v>
      </c>
      <c r="BU995">
        <v>420</v>
      </c>
      <c r="BV995">
        <f>IF(テーブル1[[#This Row],[出発地施設緯度.世界測地系.]]="NA",テーブル1[[#This Row],[Olat]],テーブル1[[#This Row],[出発地施設緯度.世界測地系.]])</f>
        <v>35.383210908709998</v>
      </c>
      <c r="BW995">
        <f>IF(テーブル1[[#This Row],[出発地施設経度.世界測地系.]]="NA",テーブル1[[#This Row],[Olon]],テーブル1[[#This Row],[出発地施設経度.世界測地系.]])</f>
        <v>139.59799257731001</v>
      </c>
      <c r="BX995">
        <f>IF(テーブル1[[#This Row],[到着地施設緯度.世界測地系.]]="NA",テーブル1[[#This Row],[Dlat]],テーブル1[[#This Row],[到着地施設緯度.世界測地系.]])</f>
        <v>35.409089012910201</v>
      </c>
      <c r="BY995">
        <f>IF(テーブル1[[#This Row],[到着地施設経度.世界測地系.]]="NA",テーブル1[[#This Row],[Dlon]],テーブル1[[#This Row],[到着地施設経度.世界測地系.]])</f>
        <v>139.596397518175</v>
      </c>
      <c r="BZ995">
        <v>35.383210908709998</v>
      </c>
      <c r="CA995">
        <v>139.59799257731001</v>
      </c>
      <c r="CB995">
        <v>35.409089012910201</v>
      </c>
      <c r="CC995">
        <v>139.596397518175</v>
      </c>
      <c r="CD995">
        <v>35.383384887762297</v>
      </c>
      <c r="CE995">
        <v>139.59785868041899</v>
      </c>
      <c r="CF995">
        <v>35.3858470970222</v>
      </c>
      <c r="CG995">
        <v>139.60201612176999</v>
      </c>
    </row>
    <row r="996" spans="2:85" x14ac:dyDescent="0.4">
      <c r="B996">
        <v>190631</v>
      </c>
      <c r="C996" t="s">
        <v>175</v>
      </c>
      <c r="D996">
        <v>500</v>
      </c>
      <c r="E996" t="s">
        <v>90</v>
      </c>
      <c r="F996" s="1">
        <v>39775.7580787037</v>
      </c>
      <c r="G996" s="1">
        <v>39775.780312499999</v>
      </c>
      <c r="H996">
        <v>1921</v>
      </c>
      <c r="I996" t="str">
        <f>テーブル1[[#This Row],[出発地緯度]]&amp;","&amp;テーブル1[[#This Row],[出発地経度]]</f>
        <v>35.4506171881864,139.631729571643</v>
      </c>
      <c r="J996" t="str">
        <f>テーブル1[[#This Row],[到着地緯度]]&amp;","&amp;テーブル1[[#This Row],[到着地経度]]</f>
        <v>35.4527789020607,139.628586133163</v>
      </c>
      <c r="M996" t="s">
        <v>82</v>
      </c>
      <c r="N996" t="s">
        <v>83</v>
      </c>
      <c r="O996" t="s">
        <v>82</v>
      </c>
      <c r="AB996">
        <v>210</v>
      </c>
      <c r="AC996" s="1">
        <v>39775.763437499998</v>
      </c>
      <c r="AD996">
        <v>420</v>
      </c>
      <c r="AE996" s="1">
        <v>39775.768229166664</v>
      </c>
      <c r="AF996" t="s">
        <v>84</v>
      </c>
      <c r="AH996" t="s">
        <v>84</v>
      </c>
      <c r="AJ996" t="s">
        <v>84</v>
      </c>
      <c r="AL996" t="s">
        <v>84</v>
      </c>
      <c r="AN996" t="s">
        <v>84</v>
      </c>
      <c r="AP996" t="s">
        <v>84</v>
      </c>
      <c r="AR996" t="s">
        <v>84</v>
      </c>
      <c r="AT996" t="s">
        <v>84</v>
      </c>
      <c r="AV996" t="s">
        <v>84</v>
      </c>
      <c r="AX996" t="s">
        <v>84</v>
      </c>
      <c r="AZ996" t="s">
        <v>84</v>
      </c>
      <c r="BB996" t="s">
        <v>84</v>
      </c>
      <c r="BD996">
        <v>2978</v>
      </c>
      <c r="BE996" t="s">
        <v>84</v>
      </c>
      <c r="BF996" t="s">
        <v>84</v>
      </c>
      <c r="BH996" t="s">
        <v>84</v>
      </c>
      <c r="BI996" t="s">
        <v>84</v>
      </c>
      <c r="BJ996" t="s">
        <v>84</v>
      </c>
      <c r="BK996" t="s">
        <v>84</v>
      </c>
      <c r="BM996" t="s">
        <v>84</v>
      </c>
      <c r="BN996" t="s">
        <v>84</v>
      </c>
      <c r="BO996" t="s">
        <v>84</v>
      </c>
      <c r="BQ996">
        <v>0</v>
      </c>
      <c r="BR996">
        <v>1</v>
      </c>
      <c r="BS996">
        <v>1</v>
      </c>
      <c r="BT996">
        <v>1</v>
      </c>
      <c r="BU996">
        <v>420</v>
      </c>
      <c r="BV996">
        <f>IF(テーブル1[[#This Row],[出発地施設緯度.世界測地系.]]="NA",テーブル1[[#This Row],[Olat]],テーブル1[[#This Row],[出発地施設緯度.世界測地系.]])</f>
        <v>35.450617188186399</v>
      </c>
      <c r="BW996">
        <f>IF(テーブル1[[#This Row],[出発地施設経度.世界測地系.]]="NA",テーブル1[[#This Row],[Olon]],テーブル1[[#This Row],[出発地施設経度.世界測地系.]])</f>
        <v>139.63172957164301</v>
      </c>
      <c r="BX996">
        <f>IF(テーブル1[[#This Row],[到着地施設緯度.世界測地系.]]="NA",テーブル1[[#This Row],[Dlat]],テーブル1[[#This Row],[到着地施設緯度.世界測地系.]])</f>
        <v>35.4527789020607</v>
      </c>
      <c r="BY996">
        <f>IF(テーブル1[[#This Row],[到着地施設経度.世界測地系.]]="NA",テーブル1[[#This Row],[Dlon]],テーブル1[[#This Row],[到着地施設経度.世界測地系.]])</f>
        <v>139.628586133163</v>
      </c>
      <c r="BZ996" t="s">
        <v>84</v>
      </c>
      <c r="CA996" t="s">
        <v>84</v>
      </c>
      <c r="CB996" t="s">
        <v>84</v>
      </c>
      <c r="CC996" t="s">
        <v>84</v>
      </c>
      <c r="CD996">
        <v>35.450617188186399</v>
      </c>
      <c r="CE996">
        <v>139.63172957164301</v>
      </c>
      <c r="CF996">
        <v>35.4527789020607</v>
      </c>
      <c r="CG996">
        <v>139.628586133163</v>
      </c>
    </row>
    <row r="997" spans="2:85" x14ac:dyDescent="0.4">
      <c r="B997">
        <v>190980</v>
      </c>
      <c r="C997" t="s">
        <v>175</v>
      </c>
      <c r="D997">
        <v>500</v>
      </c>
      <c r="E997" t="s">
        <v>90</v>
      </c>
      <c r="F997" s="1">
        <v>39776.695914351854</v>
      </c>
      <c r="G997" s="1">
        <v>39776.729930555557</v>
      </c>
      <c r="H997">
        <v>2939</v>
      </c>
      <c r="I997" t="str">
        <f>テーブル1[[#This Row],[出発地緯度]]&amp;","&amp;テーブル1[[#This Row],[出発地経度]]</f>
        <v>35.3315377153908,139.619729351473</v>
      </c>
      <c r="J997" t="str">
        <f>テーブル1[[#This Row],[到着地緯度]]&amp;","&amp;テーブル1[[#This Row],[到着地経度]]</f>
        <v>35.3454852539134,139.621467464885</v>
      </c>
      <c r="M997" t="s">
        <v>82</v>
      </c>
      <c r="N997" t="s">
        <v>83</v>
      </c>
      <c r="AB997">
        <v>210</v>
      </c>
      <c r="AC997" s="1">
        <v>39776.698587962965</v>
      </c>
      <c r="AD997" t="s">
        <v>84</v>
      </c>
      <c r="AF997" t="s">
        <v>84</v>
      </c>
      <c r="AH997" t="s">
        <v>84</v>
      </c>
      <c r="AJ997" t="s">
        <v>84</v>
      </c>
      <c r="AL997" t="s">
        <v>84</v>
      </c>
      <c r="AN997" t="s">
        <v>84</v>
      </c>
      <c r="AP997" t="s">
        <v>84</v>
      </c>
      <c r="AR997" t="s">
        <v>84</v>
      </c>
      <c r="AT997" t="s">
        <v>84</v>
      </c>
      <c r="AV997" t="s">
        <v>84</v>
      </c>
      <c r="AX997" t="s">
        <v>84</v>
      </c>
      <c r="AZ997" t="s">
        <v>84</v>
      </c>
      <c r="BB997" t="s">
        <v>84</v>
      </c>
      <c r="BD997">
        <v>3201</v>
      </c>
      <c r="BE997" t="s">
        <v>84</v>
      </c>
      <c r="BF997" t="s">
        <v>84</v>
      </c>
      <c r="BH997" t="s">
        <v>84</v>
      </c>
      <c r="BI997" t="s">
        <v>84</v>
      </c>
      <c r="BJ997" t="s">
        <v>84</v>
      </c>
      <c r="BK997" t="s">
        <v>84</v>
      </c>
      <c r="BM997" t="s">
        <v>84</v>
      </c>
      <c r="BN997" t="s">
        <v>84</v>
      </c>
      <c r="BO997" t="s">
        <v>84</v>
      </c>
      <c r="BQ997">
        <v>0</v>
      </c>
      <c r="BR997">
        <v>1</v>
      </c>
      <c r="BS997">
        <v>1</v>
      </c>
      <c r="BT997">
        <v>1</v>
      </c>
      <c r="BU997">
        <v>420</v>
      </c>
      <c r="BV997">
        <f>IF(テーブル1[[#This Row],[出発地施設緯度.世界測地系.]]="NA",テーブル1[[#This Row],[Olat]],テーブル1[[#This Row],[出発地施設緯度.世界測地系.]])</f>
        <v>35.331537715390802</v>
      </c>
      <c r="BW997">
        <f>IF(テーブル1[[#This Row],[出発地施設経度.世界測地系.]]="NA",テーブル1[[#This Row],[Olon]],テーブル1[[#This Row],[出発地施設経度.世界測地系.]])</f>
        <v>139.61972935147301</v>
      </c>
      <c r="BX997">
        <f>IF(テーブル1[[#This Row],[到着地施設緯度.世界測地系.]]="NA",テーブル1[[#This Row],[Dlat]],テーブル1[[#This Row],[到着地施設緯度.世界測地系.]])</f>
        <v>35.345485253913402</v>
      </c>
      <c r="BY997">
        <f>IF(テーブル1[[#This Row],[到着地施設経度.世界測地系.]]="NA",テーブル1[[#This Row],[Dlon]],テーブル1[[#This Row],[到着地施設経度.世界測地系.]])</f>
        <v>139.621467464885</v>
      </c>
      <c r="BZ997" t="s">
        <v>84</v>
      </c>
      <c r="CA997" t="s">
        <v>84</v>
      </c>
      <c r="CB997" t="s">
        <v>84</v>
      </c>
      <c r="CC997" t="s">
        <v>84</v>
      </c>
      <c r="CD997">
        <v>35.331537715390802</v>
      </c>
      <c r="CE997">
        <v>139.61972935147301</v>
      </c>
      <c r="CF997">
        <v>35.345485253913402</v>
      </c>
      <c r="CG997">
        <v>139.621467464885</v>
      </c>
    </row>
    <row r="998" spans="2:85" x14ac:dyDescent="0.4">
      <c r="B998">
        <v>194040</v>
      </c>
      <c r="C998" t="s">
        <v>175</v>
      </c>
      <c r="D998">
        <v>500</v>
      </c>
      <c r="E998" t="s">
        <v>90</v>
      </c>
      <c r="F998" s="1">
        <v>39782.403252314813</v>
      </c>
      <c r="G998" s="1">
        <v>39782.42119212963</v>
      </c>
      <c r="H998">
        <v>1550</v>
      </c>
      <c r="I998" t="str">
        <f>テーブル1[[#This Row],[出発地緯度]]&amp;","&amp;テーブル1[[#This Row],[出発地経度]]</f>
        <v>35.3784388759369,139.595519802408</v>
      </c>
      <c r="J998" t="str">
        <f>テーブル1[[#This Row],[到着地緯度]]&amp;","&amp;テーブル1[[#This Row],[到着地経度]]</f>
        <v>35.4553968367541,139.629428242679</v>
      </c>
      <c r="M998" t="s">
        <v>83</v>
      </c>
      <c r="N998" t="s">
        <v>82</v>
      </c>
      <c r="AB998">
        <v>420</v>
      </c>
      <c r="AC998" s="1">
        <v>39782.415185185186</v>
      </c>
      <c r="AD998" t="s">
        <v>84</v>
      </c>
      <c r="AF998" t="s">
        <v>84</v>
      </c>
      <c r="AH998" t="s">
        <v>84</v>
      </c>
      <c r="AJ998" t="s">
        <v>84</v>
      </c>
      <c r="AL998" t="s">
        <v>84</v>
      </c>
      <c r="AN998" t="s">
        <v>84</v>
      </c>
      <c r="AP998" t="s">
        <v>84</v>
      </c>
      <c r="AR998" t="s">
        <v>84</v>
      </c>
      <c r="AT998" t="s">
        <v>84</v>
      </c>
      <c r="AV998" t="s">
        <v>84</v>
      </c>
      <c r="AX998" t="s">
        <v>84</v>
      </c>
      <c r="AZ998" t="s">
        <v>84</v>
      </c>
      <c r="BB998" t="s">
        <v>84</v>
      </c>
      <c r="BD998">
        <v>4834</v>
      </c>
      <c r="BE998" t="s">
        <v>84</v>
      </c>
      <c r="BF998" t="s">
        <v>84</v>
      </c>
      <c r="BH998" t="s">
        <v>84</v>
      </c>
      <c r="BI998" t="s">
        <v>84</v>
      </c>
      <c r="BJ998" t="s">
        <v>84</v>
      </c>
      <c r="BK998" t="s">
        <v>84</v>
      </c>
      <c r="BM998" t="s">
        <v>84</v>
      </c>
      <c r="BN998" t="s">
        <v>84</v>
      </c>
      <c r="BO998" t="s">
        <v>84</v>
      </c>
      <c r="BQ998">
        <v>0</v>
      </c>
      <c r="BR998">
        <v>1</v>
      </c>
      <c r="BS998">
        <v>1</v>
      </c>
      <c r="BT998">
        <v>1</v>
      </c>
      <c r="BU998">
        <v>210</v>
      </c>
      <c r="BV998">
        <f>IF(テーブル1[[#This Row],[出発地施設緯度.世界測地系.]]="NA",テーブル1[[#This Row],[Olat]],テーブル1[[#This Row],[出発地施設緯度.世界測地系.]])</f>
        <v>35.378438875936901</v>
      </c>
      <c r="BW998">
        <f>IF(テーブル1[[#This Row],[出発地施設経度.世界測地系.]]="NA",テーブル1[[#This Row],[Olon]],テーブル1[[#This Row],[出発地施設経度.世界測地系.]])</f>
        <v>139.59551980240801</v>
      </c>
      <c r="BX998">
        <f>IF(テーブル1[[#This Row],[到着地施設緯度.世界測地系.]]="NA",テーブル1[[#This Row],[Dlat]],テーブル1[[#This Row],[到着地施設緯度.世界測地系.]])</f>
        <v>35.455396836754097</v>
      </c>
      <c r="BY998">
        <f>IF(テーブル1[[#This Row],[到着地施設経度.世界測地系.]]="NA",テーブル1[[#This Row],[Dlon]],テーブル1[[#This Row],[到着地施設経度.世界測地系.]])</f>
        <v>139.62942824267901</v>
      </c>
      <c r="BZ998" t="s">
        <v>84</v>
      </c>
      <c r="CA998" t="s">
        <v>84</v>
      </c>
      <c r="CB998" t="s">
        <v>84</v>
      </c>
      <c r="CC998" t="s">
        <v>84</v>
      </c>
      <c r="CD998">
        <v>35.378438875936901</v>
      </c>
      <c r="CE998">
        <v>139.59551980240801</v>
      </c>
      <c r="CF998">
        <v>35.455396836754097</v>
      </c>
      <c r="CG998">
        <v>139.62942824267901</v>
      </c>
    </row>
    <row r="999" spans="2:85" x14ac:dyDescent="0.4">
      <c r="B999">
        <v>194165</v>
      </c>
      <c r="C999" t="s">
        <v>175</v>
      </c>
      <c r="D999">
        <v>500</v>
      </c>
      <c r="E999" t="s">
        <v>90</v>
      </c>
      <c r="F999" s="1">
        <v>39782.568888888891</v>
      </c>
      <c r="G999" s="1">
        <v>39782.572164351855</v>
      </c>
      <c r="H999">
        <v>283</v>
      </c>
      <c r="I999" t="str">
        <f>テーブル1[[#This Row],[出発地緯度]]&amp;","&amp;テーブル1[[#This Row],[出発地経度]]</f>
        <v>35.4507565680314,139.631429190171</v>
      </c>
      <c r="J999" t="str">
        <f>テーブル1[[#This Row],[到着地緯度]]&amp;","&amp;テーブル1[[#This Row],[到着地経度]]</f>
        <v>35.4659860919603,139.623007088349</v>
      </c>
      <c r="M999" t="s">
        <v>83</v>
      </c>
      <c r="N999" t="s">
        <v>82</v>
      </c>
      <c r="AB999">
        <v>420</v>
      </c>
      <c r="AC999" s="1">
        <v>39782.571469907409</v>
      </c>
      <c r="AD999" t="s">
        <v>84</v>
      </c>
      <c r="AF999" t="s">
        <v>84</v>
      </c>
      <c r="AH999" t="s">
        <v>84</v>
      </c>
      <c r="AJ999" t="s">
        <v>84</v>
      </c>
      <c r="AL999" t="s">
        <v>84</v>
      </c>
      <c r="AN999" t="s">
        <v>84</v>
      </c>
      <c r="AP999" t="s">
        <v>84</v>
      </c>
      <c r="AR999" t="s">
        <v>84</v>
      </c>
      <c r="AT999" t="s">
        <v>84</v>
      </c>
      <c r="AV999" t="s">
        <v>84</v>
      </c>
      <c r="AX999" t="s">
        <v>84</v>
      </c>
      <c r="AZ999" t="s">
        <v>84</v>
      </c>
      <c r="BB999" t="s">
        <v>84</v>
      </c>
      <c r="BD999">
        <v>4919</v>
      </c>
      <c r="BE999" t="s">
        <v>84</v>
      </c>
      <c r="BF999" t="s">
        <v>84</v>
      </c>
      <c r="BH999" t="s">
        <v>84</v>
      </c>
      <c r="BI999" t="s">
        <v>84</v>
      </c>
      <c r="BJ999" t="s">
        <v>84</v>
      </c>
      <c r="BK999" t="s">
        <v>84</v>
      </c>
      <c r="BM999" t="s">
        <v>84</v>
      </c>
      <c r="BN999" t="s">
        <v>84</v>
      </c>
      <c r="BO999" t="s">
        <v>84</v>
      </c>
      <c r="BQ999">
        <v>0</v>
      </c>
      <c r="BR999">
        <v>1</v>
      </c>
      <c r="BS999">
        <v>1</v>
      </c>
      <c r="BT999">
        <v>1</v>
      </c>
      <c r="BU999">
        <v>210</v>
      </c>
      <c r="BV999">
        <f>IF(テーブル1[[#This Row],[出発地施設緯度.世界測地系.]]="NA",テーブル1[[#This Row],[Olat]],テーブル1[[#This Row],[出発地施設緯度.世界測地系.]])</f>
        <v>35.450756568031402</v>
      </c>
      <c r="BW999">
        <f>IF(テーブル1[[#This Row],[出発地施設経度.世界測地系.]]="NA",テーブル1[[#This Row],[Olon]],テーブル1[[#This Row],[出発地施設経度.世界測地系.]])</f>
        <v>139.63142919017099</v>
      </c>
      <c r="BX999">
        <f>IF(テーブル1[[#This Row],[到着地施設緯度.世界測地系.]]="NA",テーブル1[[#This Row],[Dlat]],テーブル1[[#This Row],[到着地施設緯度.世界測地系.]])</f>
        <v>35.465986091960303</v>
      </c>
      <c r="BY999">
        <f>IF(テーブル1[[#This Row],[到着地施設経度.世界測地系.]]="NA",テーブル1[[#This Row],[Dlon]],テーブル1[[#This Row],[到着地施設経度.世界測地系.]])</f>
        <v>139.623007088349</v>
      </c>
      <c r="BZ999" t="s">
        <v>84</v>
      </c>
      <c r="CA999" t="s">
        <v>84</v>
      </c>
      <c r="CB999" t="s">
        <v>84</v>
      </c>
      <c r="CC999" t="s">
        <v>84</v>
      </c>
      <c r="CD999">
        <v>35.450756568031402</v>
      </c>
      <c r="CE999">
        <v>139.63142919017099</v>
      </c>
      <c r="CF999">
        <v>35.465986091960303</v>
      </c>
      <c r="CG999">
        <v>139.623007088349</v>
      </c>
    </row>
    <row r="1000" spans="2:85" x14ac:dyDescent="0.4">
      <c r="B1000">
        <v>194202</v>
      </c>
      <c r="C1000" t="s">
        <v>175</v>
      </c>
      <c r="D1000">
        <v>500</v>
      </c>
      <c r="E1000" t="s">
        <v>90</v>
      </c>
      <c r="F1000" s="1">
        <v>39782.583124999997</v>
      </c>
      <c r="G1000" s="1">
        <v>39782.600173611114</v>
      </c>
      <c r="H1000">
        <v>1473</v>
      </c>
      <c r="I1000" t="str">
        <f>テーブル1[[#This Row],[出発地緯度]]&amp;","&amp;テーブル1[[#This Row],[出発地経度]]</f>
        <v>35.461034797358,139.627346855927</v>
      </c>
      <c r="J1000" t="str">
        <f>テーブル1[[#This Row],[到着地緯度]]&amp;","&amp;テーブル1[[#This Row],[到着地経度]]</f>
        <v>35.3856272374394,139.620158625175</v>
      </c>
      <c r="M1000" t="s">
        <v>82</v>
      </c>
      <c r="N1000" t="s">
        <v>83</v>
      </c>
      <c r="O1000" t="s">
        <v>82</v>
      </c>
      <c r="AB1000">
        <v>210</v>
      </c>
      <c r="AC1000" s="1">
        <v>39782.584247685183</v>
      </c>
      <c r="AD1000">
        <v>420</v>
      </c>
      <c r="AE1000" s="1">
        <v>39782.597881944443</v>
      </c>
      <c r="AF1000" t="s">
        <v>84</v>
      </c>
      <c r="AH1000" t="s">
        <v>84</v>
      </c>
      <c r="AJ1000" t="s">
        <v>84</v>
      </c>
      <c r="AL1000" t="s">
        <v>84</v>
      </c>
      <c r="AN1000" t="s">
        <v>84</v>
      </c>
      <c r="AP1000" t="s">
        <v>84</v>
      </c>
      <c r="AR1000" t="s">
        <v>84</v>
      </c>
      <c r="AT1000" t="s">
        <v>84</v>
      </c>
      <c r="AV1000" t="s">
        <v>84</v>
      </c>
      <c r="AX1000" t="s">
        <v>84</v>
      </c>
      <c r="AZ1000" t="s">
        <v>84</v>
      </c>
      <c r="BB1000" t="s">
        <v>84</v>
      </c>
      <c r="BD1000">
        <v>4937</v>
      </c>
      <c r="BE1000" t="s">
        <v>84</v>
      </c>
      <c r="BF1000" t="s">
        <v>84</v>
      </c>
      <c r="BH1000" t="s">
        <v>84</v>
      </c>
      <c r="BI1000" t="s">
        <v>84</v>
      </c>
      <c r="BJ1000" t="s">
        <v>84</v>
      </c>
      <c r="BK1000" t="s">
        <v>84</v>
      </c>
      <c r="BM1000" t="s">
        <v>84</v>
      </c>
      <c r="BN1000" t="s">
        <v>84</v>
      </c>
      <c r="BO1000" t="s">
        <v>84</v>
      </c>
      <c r="BQ1000">
        <v>0</v>
      </c>
      <c r="BR1000">
        <v>1</v>
      </c>
      <c r="BS1000">
        <v>1</v>
      </c>
      <c r="BT1000">
        <v>1</v>
      </c>
      <c r="BU1000">
        <v>420</v>
      </c>
      <c r="BV1000">
        <f>IF(テーブル1[[#This Row],[出発地施設緯度.世界測地系.]]="NA",テーブル1[[#This Row],[Olat]],テーブル1[[#This Row],[出発地施設緯度.世界測地系.]])</f>
        <v>35.461034797358003</v>
      </c>
      <c r="BW1000">
        <f>IF(テーブル1[[#This Row],[出発地施設経度.世界測地系.]]="NA",テーブル1[[#This Row],[Olon]],テーブル1[[#This Row],[出発地施設経度.世界測地系.]])</f>
        <v>139.62734685592699</v>
      </c>
      <c r="BX1000">
        <f>IF(テーブル1[[#This Row],[到着地施設緯度.世界測地系.]]="NA",テーブル1[[#This Row],[Dlat]],テーブル1[[#This Row],[到着地施設緯度.世界測地系.]])</f>
        <v>35.385627237439401</v>
      </c>
      <c r="BY1000">
        <f>IF(テーブル1[[#This Row],[到着地施設経度.世界測地系.]]="NA",テーブル1[[#This Row],[Dlon]],テーブル1[[#This Row],[到着地施設経度.世界測地系.]])</f>
        <v>139.62015862517501</v>
      </c>
      <c r="BZ1000" t="s">
        <v>84</v>
      </c>
      <c r="CA1000" t="s">
        <v>84</v>
      </c>
      <c r="CB1000" t="s">
        <v>84</v>
      </c>
      <c r="CC1000" t="s">
        <v>84</v>
      </c>
      <c r="CD1000">
        <v>35.461034797358003</v>
      </c>
      <c r="CE1000">
        <v>139.62734685592699</v>
      </c>
      <c r="CF1000">
        <v>35.385627237439401</v>
      </c>
      <c r="CG1000">
        <v>139.62015862517501</v>
      </c>
    </row>
    <row r="1001" spans="2:85" x14ac:dyDescent="0.4">
      <c r="B1001">
        <v>194203</v>
      </c>
      <c r="C1001" t="s">
        <v>175</v>
      </c>
      <c r="D1001">
        <v>500</v>
      </c>
      <c r="E1001" t="s">
        <v>90</v>
      </c>
      <c r="F1001" s="1">
        <v>39782.612476851849</v>
      </c>
      <c r="G1001" s="1">
        <v>39782.622418981482</v>
      </c>
      <c r="H1001">
        <v>859</v>
      </c>
      <c r="I1001" t="str">
        <f>テーブル1[[#This Row],[出発地緯度]]&amp;","&amp;テーブル1[[#This Row],[出発地経度]]</f>
        <v>35.3857398227737,139.620008432465</v>
      </c>
      <c r="J1001" t="str">
        <f>テーブル1[[#This Row],[到着地緯度]]&amp;","&amp;テーブル1[[#This Row],[到着地経度]]</f>
        <v>35.3751880836925,139.576057668409</v>
      </c>
      <c r="M1001" t="s">
        <v>82</v>
      </c>
      <c r="N1001" t="s">
        <v>83</v>
      </c>
      <c r="O1001" t="s">
        <v>82</v>
      </c>
      <c r="AB1001">
        <v>210</v>
      </c>
      <c r="AC1001" s="1">
        <v>39782.616469907407</v>
      </c>
      <c r="AD1001">
        <v>420</v>
      </c>
      <c r="AE1001" s="1">
        <v>39782.621747685182</v>
      </c>
      <c r="AF1001" t="s">
        <v>84</v>
      </c>
      <c r="AH1001" t="s">
        <v>84</v>
      </c>
      <c r="AJ1001" t="s">
        <v>84</v>
      </c>
      <c r="AL1001" t="s">
        <v>84</v>
      </c>
      <c r="AN1001" t="s">
        <v>84</v>
      </c>
      <c r="AP1001" t="s">
        <v>84</v>
      </c>
      <c r="AR1001" t="s">
        <v>84</v>
      </c>
      <c r="AT1001" t="s">
        <v>84</v>
      </c>
      <c r="AV1001" t="s">
        <v>84</v>
      </c>
      <c r="AX1001" t="s">
        <v>84</v>
      </c>
      <c r="AZ1001" t="s">
        <v>84</v>
      </c>
      <c r="BB1001" t="s">
        <v>84</v>
      </c>
      <c r="BD1001">
        <v>4938</v>
      </c>
      <c r="BE1001" t="s">
        <v>84</v>
      </c>
      <c r="BF1001" t="s">
        <v>84</v>
      </c>
      <c r="BH1001" t="s">
        <v>84</v>
      </c>
      <c r="BI1001" t="s">
        <v>84</v>
      </c>
      <c r="BJ1001" t="s">
        <v>84</v>
      </c>
      <c r="BK1001" t="s">
        <v>84</v>
      </c>
      <c r="BM1001" t="s">
        <v>84</v>
      </c>
      <c r="BN1001" t="s">
        <v>84</v>
      </c>
      <c r="BO1001" t="s">
        <v>84</v>
      </c>
      <c r="BQ1001">
        <v>0</v>
      </c>
      <c r="BR1001">
        <v>1</v>
      </c>
      <c r="BS1001">
        <v>1</v>
      </c>
      <c r="BT1001">
        <v>1</v>
      </c>
      <c r="BU1001">
        <v>420</v>
      </c>
      <c r="BV1001">
        <f>IF(テーブル1[[#This Row],[出発地施設緯度.世界測地系.]]="NA",テーブル1[[#This Row],[Olat]],テーブル1[[#This Row],[出発地施設緯度.世界測地系.]])</f>
        <v>35.385739822773701</v>
      </c>
      <c r="BW1001">
        <f>IF(テーブル1[[#This Row],[出発地施設経度.世界測地系.]]="NA",テーブル1[[#This Row],[Olon]],テーブル1[[#This Row],[出発地施設経度.世界測地系.]])</f>
        <v>139.620008432465</v>
      </c>
      <c r="BX1001">
        <f>IF(テーブル1[[#This Row],[到着地施設緯度.世界測地系.]]="NA",テーブル1[[#This Row],[Dlat]],テーブル1[[#This Row],[到着地施設緯度.世界測地系.]])</f>
        <v>35.3751880836925</v>
      </c>
      <c r="BY1001">
        <f>IF(テーブル1[[#This Row],[到着地施設経度.世界測地系.]]="NA",テーブル1[[#This Row],[Dlon]],テーブル1[[#This Row],[到着地施設経度.世界測地系.]])</f>
        <v>139.57605766840899</v>
      </c>
      <c r="BZ1001" t="s">
        <v>84</v>
      </c>
      <c r="CA1001" t="s">
        <v>84</v>
      </c>
      <c r="CB1001" t="s">
        <v>84</v>
      </c>
      <c r="CC1001" t="s">
        <v>84</v>
      </c>
      <c r="CD1001">
        <v>35.385739822773701</v>
      </c>
      <c r="CE1001">
        <v>139.620008432465</v>
      </c>
      <c r="CF1001">
        <v>35.3751880836925</v>
      </c>
      <c r="CG1001">
        <v>139.57605766840899</v>
      </c>
    </row>
    <row r="1002" spans="2:85" x14ac:dyDescent="0.4">
      <c r="B1002">
        <v>196768</v>
      </c>
      <c r="C1002" t="s">
        <v>175</v>
      </c>
      <c r="D1002">
        <v>500</v>
      </c>
      <c r="E1002" t="s">
        <v>90</v>
      </c>
      <c r="F1002" s="1">
        <v>39787.466145833336</v>
      </c>
      <c r="G1002" s="1">
        <v>39787.475011574075</v>
      </c>
      <c r="H1002">
        <v>766</v>
      </c>
      <c r="I1002" t="str">
        <f>テーブル1[[#This Row],[出発地緯度]]&amp;","&amp;テーブル1[[#This Row],[出発地経度]]</f>
        <v>35.3751986951137,139.576776508221</v>
      </c>
      <c r="J1002" t="str">
        <f>テーブル1[[#This Row],[到着地緯度]]&amp;","&amp;テーブル1[[#This Row],[到着地経度]]</f>
        <v>35.3782994032227,139.596227850028</v>
      </c>
      <c r="M1002" t="s">
        <v>82</v>
      </c>
      <c r="N1002" t="s">
        <v>83</v>
      </c>
      <c r="O1002" t="s">
        <v>82</v>
      </c>
      <c r="AB1002">
        <v>210</v>
      </c>
      <c r="AC1002" s="1">
        <v>39787.467268518521</v>
      </c>
      <c r="AD1002">
        <v>420</v>
      </c>
      <c r="AE1002" s="1">
        <v>39787.474409722221</v>
      </c>
      <c r="AF1002" t="s">
        <v>84</v>
      </c>
      <c r="AH1002" t="s">
        <v>84</v>
      </c>
      <c r="AJ1002" t="s">
        <v>84</v>
      </c>
      <c r="AL1002" t="s">
        <v>84</v>
      </c>
      <c r="AN1002" t="s">
        <v>84</v>
      </c>
      <c r="AP1002" t="s">
        <v>84</v>
      </c>
      <c r="AR1002" t="s">
        <v>84</v>
      </c>
      <c r="AT1002" t="s">
        <v>84</v>
      </c>
      <c r="AV1002" t="s">
        <v>84</v>
      </c>
      <c r="AX1002" t="s">
        <v>84</v>
      </c>
      <c r="AZ1002" t="s">
        <v>84</v>
      </c>
      <c r="BB1002" t="s">
        <v>84</v>
      </c>
      <c r="BD1002">
        <v>6291</v>
      </c>
      <c r="BE1002" t="s">
        <v>84</v>
      </c>
      <c r="BF1002" t="s">
        <v>84</v>
      </c>
      <c r="BH1002" t="s">
        <v>84</v>
      </c>
      <c r="BI1002" t="s">
        <v>84</v>
      </c>
      <c r="BJ1002" t="s">
        <v>84</v>
      </c>
      <c r="BK1002" t="s">
        <v>84</v>
      </c>
      <c r="BM1002" t="s">
        <v>84</v>
      </c>
      <c r="BN1002" t="s">
        <v>84</v>
      </c>
      <c r="BO1002" t="s">
        <v>84</v>
      </c>
      <c r="BQ1002">
        <v>0</v>
      </c>
      <c r="BR1002">
        <v>1</v>
      </c>
      <c r="BS1002">
        <v>1</v>
      </c>
      <c r="BT1002">
        <v>1</v>
      </c>
      <c r="BU1002">
        <v>420</v>
      </c>
      <c r="BV1002">
        <f>IF(テーブル1[[#This Row],[出発地施設緯度.世界測地系.]]="NA",テーブル1[[#This Row],[Olat]],テーブル1[[#This Row],[出発地施設緯度.世界測地系.]])</f>
        <v>35.375198695113703</v>
      </c>
      <c r="BW1002">
        <f>IF(テーブル1[[#This Row],[出発地施設経度.世界測地系.]]="NA",テーブル1[[#This Row],[Olon]],テーブル1[[#This Row],[出発地施設経度.世界測地系.]])</f>
        <v>139.576776508221</v>
      </c>
      <c r="BX1002">
        <f>IF(テーブル1[[#This Row],[到着地施設緯度.世界測地系.]]="NA",テーブル1[[#This Row],[Dlat]],テーブル1[[#This Row],[到着地施設緯度.世界測地系.]])</f>
        <v>35.378299403222698</v>
      </c>
      <c r="BY1002">
        <f>IF(テーブル1[[#This Row],[到着地施設経度.世界測地系.]]="NA",テーブル1[[#This Row],[Dlon]],テーブル1[[#This Row],[到着地施設経度.世界測地系.]])</f>
        <v>139.59622785002799</v>
      </c>
      <c r="BZ1002" t="s">
        <v>84</v>
      </c>
      <c r="CA1002" t="s">
        <v>84</v>
      </c>
      <c r="CB1002" t="s">
        <v>84</v>
      </c>
      <c r="CC1002" t="s">
        <v>84</v>
      </c>
      <c r="CD1002">
        <v>35.375198695113703</v>
      </c>
      <c r="CE1002">
        <v>139.576776508221</v>
      </c>
      <c r="CF1002">
        <v>35.378299403222698</v>
      </c>
      <c r="CG1002">
        <v>139.59622785002799</v>
      </c>
    </row>
    <row r="1003" spans="2:85" x14ac:dyDescent="0.4">
      <c r="B1003">
        <v>197440</v>
      </c>
      <c r="C1003" t="s">
        <v>175</v>
      </c>
      <c r="D1003">
        <v>500</v>
      </c>
      <c r="E1003" t="s">
        <v>90</v>
      </c>
      <c r="F1003" s="1">
        <v>39788.546747685185</v>
      </c>
      <c r="G1003" s="1">
        <v>39788.572557870371</v>
      </c>
      <c r="H1003">
        <v>2230</v>
      </c>
      <c r="I1003" t="str">
        <f>テーブル1[[#This Row],[出発地緯度]]&amp;","&amp;テーブル1[[#This Row],[出発地経度]]</f>
        <v>35.4542059724688,139.629905657866</v>
      </c>
      <c r="J1003" t="str">
        <f>テーブル1[[#This Row],[到着地緯度]]&amp;","&amp;テーブル1[[#This Row],[到着地経度]]</f>
        <v>35.3788358465024,139.596265522197</v>
      </c>
      <c r="M1003" t="s">
        <v>82</v>
      </c>
      <c r="N1003" t="s">
        <v>102</v>
      </c>
      <c r="AB1003">
        <v>220</v>
      </c>
      <c r="AC1003" s="1">
        <v>39788.552199074074</v>
      </c>
      <c r="AD1003" t="s">
        <v>84</v>
      </c>
      <c r="AF1003" t="s">
        <v>84</v>
      </c>
      <c r="AH1003" t="s">
        <v>84</v>
      </c>
      <c r="AJ1003" t="s">
        <v>84</v>
      </c>
      <c r="AL1003" t="s">
        <v>84</v>
      </c>
      <c r="AN1003" t="s">
        <v>84</v>
      </c>
      <c r="AP1003" t="s">
        <v>84</v>
      </c>
      <c r="AR1003" t="s">
        <v>84</v>
      </c>
      <c r="AT1003" t="s">
        <v>84</v>
      </c>
      <c r="AV1003" t="s">
        <v>84</v>
      </c>
      <c r="AX1003" t="s">
        <v>84</v>
      </c>
      <c r="AZ1003" t="s">
        <v>84</v>
      </c>
      <c r="BB1003" t="s">
        <v>84</v>
      </c>
      <c r="BD1003">
        <v>6654</v>
      </c>
      <c r="BE1003" t="s">
        <v>84</v>
      </c>
      <c r="BF1003" t="s">
        <v>84</v>
      </c>
      <c r="BH1003" t="s">
        <v>84</v>
      </c>
      <c r="BI1003" t="s">
        <v>84</v>
      </c>
      <c r="BJ1003" t="s">
        <v>84</v>
      </c>
      <c r="BK1003" t="s">
        <v>84</v>
      </c>
      <c r="BM1003" t="s">
        <v>84</v>
      </c>
      <c r="BN1003" t="s">
        <v>84</v>
      </c>
      <c r="BO1003" t="s">
        <v>84</v>
      </c>
      <c r="BQ1003">
        <v>0</v>
      </c>
      <c r="BR1003">
        <v>1</v>
      </c>
      <c r="BS1003">
        <v>1</v>
      </c>
      <c r="BT1003">
        <v>1</v>
      </c>
      <c r="BU1003">
        <v>420</v>
      </c>
      <c r="BV1003">
        <f>IF(テーブル1[[#This Row],[出発地施設緯度.世界測地系.]]="NA",テーブル1[[#This Row],[Olat]],テーブル1[[#This Row],[出発地施設緯度.世界測地系.]])</f>
        <v>35.454205972468799</v>
      </c>
      <c r="BW1003">
        <f>IF(テーブル1[[#This Row],[出発地施設経度.世界測地系.]]="NA",テーブル1[[#This Row],[Olon]],テーブル1[[#This Row],[出発地施設経度.世界測地系.]])</f>
        <v>139.629905657866</v>
      </c>
      <c r="BX1003">
        <f>IF(テーブル1[[#This Row],[到着地施設緯度.世界測地系.]]="NA",テーブル1[[#This Row],[Dlat]],テーブル1[[#This Row],[到着地施設緯度.世界測地系.]])</f>
        <v>35.378835846502398</v>
      </c>
      <c r="BY1003">
        <f>IF(テーブル1[[#This Row],[到着地施設経度.世界測地系.]]="NA",テーブル1[[#This Row],[Dlon]],テーブル1[[#This Row],[到着地施設経度.世界測地系.]])</f>
        <v>139.596265522197</v>
      </c>
      <c r="BZ1003" t="s">
        <v>84</v>
      </c>
      <c r="CA1003" t="s">
        <v>84</v>
      </c>
      <c r="CB1003" t="s">
        <v>84</v>
      </c>
      <c r="CC1003" t="s">
        <v>84</v>
      </c>
      <c r="CD1003">
        <v>35.454205972468799</v>
      </c>
      <c r="CE1003">
        <v>139.629905657866</v>
      </c>
      <c r="CF1003">
        <v>35.378835846502398</v>
      </c>
      <c r="CG1003">
        <v>139.596265522197</v>
      </c>
    </row>
    <row r="1004" spans="2:85" x14ac:dyDescent="0.4">
      <c r="B1004">
        <v>197967</v>
      </c>
      <c r="C1004" t="s">
        <v>175</v>
      </c>
      <c r="D1004">
        <v>500</v>
      </c>
      <c r="E1004" t="s">
        <v>90</v>
      </c>
      <c r="F1004" s="1">
        <v>39789.60733796296</v>
      </c>
      <c r="G1004" s="1">
        <v>39789.648854166669</v>
      </c>
      <c r="H1004">
        <v>3587</v>
      </c>
      <c r="I1004" t="str">
        <f>テーブル1[[#This Row],[出発地緯度]]&amp;","&amp;テーブル1[[#This Row],[出発地経度]]</f>
        <v>35.4532564868244,139.64208828983</v>
      </c>
      <c r="J1004" t="str">
        <f>テーブル1[[#This Row],[到着地緯度]]&amp;","&amp;テーブル1[[#This Row],[到着地経度]]</f>
        <v>35.4402691814626,139.648128586212</v>
      </c>
      <c r="M1004" t="s">
        <v>100</v>
      </c>
      <c r="N1004" t="s">
        <v>82</v>
      </c>
      <c r="AB1004">
        <v>420</v>
      </c>
      <c r="AC1004" s="1">
        <v>39789.637314814812</v>
      </c>
      <c r="AD1004" t="s">
        <v>84</v>
      </c>
      <c r="AF1004" t="s">
        <v>84</v>
      </c>
      <c r="AH1004" t="s">
        <v>84</v>
      </c>
      <c r="AJ1004" t="s">
        <v>84</v>
      </c>
      <c r="AL1004" t="s">
        <v>84</v>
      </c>
      <c r="AN1004" t="s">
        <v>84</v>
      </c>
      <c r="AP1004" t="s">
        <v>84</v>
      </c>
      <c r="AR1004" t="s">
        <v>84</v>
      </c>
      <c r="AT1004" t="s">
        <v>84</v>
      </c>
      <c r="AV1004" t="s">
        <v>84</v>
      </c>
      <c r="AX1004" t="s">
        <v>84</v>
      </c>
      <c r="AZ1004" t="s">
        <v>84</v>
      </c>
      <c r="BB1004" t="s">
        <v>84</v>
      </c>
      <c r="BD1004">
        <v>6994</v>
      </c>
      <c r="BE1004" t="s">
        <v>84</v>
      </c>
      <c r="BF1004" t="s">
        <v>84</v>
      </c>
      <c r="BH1004" t="s">
        <v>84</v>
      </c>
      <c r="BI1004" t="s">
        <v>84</v>
      </c>
      <c r="BJ1004" t="s">
        <v>84</v>
      </c>
      <c r="BK1004" t="s">
        <v>84</v>
      </c>
      <c r="BM1004" t="s">
        <v>84</v>
      </c>
      <c r="BN1004" t="s">
        <v>84</v>
      </c>
      <c r="BO1004" t="s">
        <v>84</v>
      </c>
      <c r="BQ1004">
        <v>0</v>
      </c>
      <c r="BR1004">
        <v>1</v>
      </c>
      <c r="BS1004">
        <v>1</v>
      </c>
      <c r="BT1004">
        <v>1</v>
      </c>
      <c r="BU1004">
        <v>240</v>
      </c>
      <c r="BV1004">
        <f>IF(テーブル1[[#This Row],[出発地施設緯度.世界測地系.]]="NA",テーブル1[[#This Row],[Olat]],テーブル1[[#This Row],[出発地施設緯度.世界測地系.]])</f>
        <v>35.453256486824401</v>
      </c>
      <c r="BW1004">
        <f>IF(テーブル1[[#This Row],[出発地施設経度.世界測地系.]]="NA",テーブル1[[#This Row],[Olon]],テーブル1[[#This Row],[出発地施設経度.世界測地系.]])</f>
        <v>139.64208828983001</v>
      </c>
      <c r="BX1004">
        <f>IF(テーブル1[[#This Row],[到着地施設緯度.世界測地系.]]="NA",テーブル1[[#This Row],[Dlat]],テーブル1[[#This Row],[到着地施設緯度.世界測地系.]])</f>
        <v>35.440269181462597</v>
      </c>
      <c r="BY1004">
        <f>IF(テーブル1[[#This Row],[到着地施設経度.世界測地系.]]="NA",テーブル1[[#This Row],[Dlon]],テーブル1[[#This Row],[到着地施設経度.世界測地系.]])</f>
        <v>139.64812858621201</v>
      </c>
      <c r="BZ1004" t="s">
        <v>84</v>
      </c>
      <c r="CA1004" t="s">
        <v>84</v>
      </c>
      <c r="CB1004" t="s">
        <v>84</v>
      </c>
      <c r="CC1004" t="s">
        <v>84</v>
      </c>
      <c r="CD1004">
        <v>35.453256486824401</v>
      </c>
      <c r="CE1004">
        <v>139.64208828983001</v>
      </c>
      <c r="CF1004">
        <v>35.440269181462597</v>
      </c>
      <c r="CG1004">
        <v>139.64812858621201</v>
      </c>
    </row>
    <row r="1005" spans="2:85" x14ac:dyDescent="0.4">
      <c r="B1005">
        <v>198015</v>
      </c>
      <c r="C1005" t="s">
        <v>175</v>
      </c>
      <c r="D1005">
        <v>500</v>
      </c>
      <c r="E1005" t="s">
        <v>90</v>
      </c>
      <c r="F1005" s="1">
        <v>39789.685567129629</v>
      </c>
      <c r="G1005" s="1">
        <v>39789.706180555557</v>
      </c>
      <c r="H1005">
        <v>1781</v>
      </c>
      <c r="I1005" t="str">
        <f>テーブル1[[#This Row],[出発地緯度]]&amp;","&amp;テーブル1[[#This Row],[出発地経度]]</f>
        <v>35.4387187917286,139.644947521787</v>
      </c>
      <c r="J1005" t="str">
        <f>テーブル1[[#This Row],[到着地緯度]]&amp;","&amp;テーブル1[[#This Row],[到着地経度]]</f>
        <v>35.4630572214431,139.623935046148</v>
      </c>
      <c r="M1005" t="s">
        <v>82</v>
      </c>
      <c r="N1005" t="s">
        <v>102</v>
      </c>
      <c r="O1005" t="s">
        <v>82</v>
      </c>
      <c r="AB1005">
        <v>220</v>
      </c>
      <c r="AC1005" s="1">
        <v>39789.689039351855</v>
      </c>
      <c r="AD1005">
        <v>420</v>
      </c>
      <c r="AE1005" s="1">
        <v>39789.700902777775</v>
      </c>
      <c r="AF1005" t="s">
        <v>84</v>
      </c>
      <c r="AH1005" t="s">
        <v>84</v>
      </c>
      <c r="AJ1005" t="s">
        <v>84</v>
      </c>
      <c r="AL1005" t="s">
        <v>84</v>
      </c>
      <c r="AN1005" t="s">
        <v>84</v>
      </c>
      <c r="AP1005" t="s">
        <v>84</v>
      </c>
      <c r="AR1005" t="s">
        <v>84</v>
      </c>
      <c r="AT1005" t="s">
        <v>84</v>
      </c>
      <c r="AV1005" t="s">
        <v>84</v>
      </c>
      <c r="AX1005" t="s">
        <v>84</v>
      </c>
      <c r="AZ1005" t="s">
        <v>84</v>
      </c>
      <c r="BB1005" t="s">
        <v>84</v>
      </c>
      <c r="BD1005">
        <v>7027</v>
      </c>
      <c r="BE1005" t="s">
        <v>84</v>
      </c>
      <c r="BF1005" t="s">
        <v>84</v>
      </c>
      <c r="BH1005" t="s">
        <v>84</v>
      </c>
      <c r="BI1005" t="s">
        <v>84</v>
      </c>
      <c r="BJ1005" t="s">
        <v>84</v>
      </c>
      <c r="BK1005" t="s">
        <v>84</v>
      </c>
      <c r="BM1005" t="s">
        <v>84</v>
      </c>
      <c r="BN1005" t="s">
        <v>84</v>
      </c>
      <c r="BO1005" t="s">
        <v>84</v>
      </c>
      <c r="BQ1005">
        <v>0</v>
      </c>
      <c r="BR1005">
        <v>1</v>
      </c>
      <c r="BS1005">
        <v>1</v>
      </c>
      <c r="BT1005">
        <v>1</v>
      </c>
      <c r="BU1005">
        <v>420</v>
      </c>
      <c r="BV1005">
        <f>IF(テーブル1[[#This Row],[出発地施設緯度.世界測地系.]]="NA",テーブル1[[#This Row],[Olat]],テーブル1[[#This Row],[出発地施設緯度.世界測地系.]])</f>
        <v>35.438718791728597</v>
      </c>
      <c r="BW1005">
        <f>IF(テーブル1[[#This Row],[出発地施設経度.世界測地系.]]="NA",テーブル1[[#This Row],[Olon]],テーブル1[[#This Row],[出発地施設経度.世界測地系.]])</f>
        <v>139.644947521787</v>
      </c>
      <c r="BX1005">
        <f>IF(テーブル1[[#This Row],[到着地施設緯度.世界測地系.]]="NA",テーブル1[[#This Row],[Dlat]],テーブル1[[#This Row],[到着地施設緯度.世界測地系.]])</f>
        <v>35.463057221443101</v>
      </c>
      <c r="BY1005">
        <f>IF(テーブル1[[#This Row],[到着地施設経度.世界測地系.]]="NA",テーブル1[[#This Row],[Dlon]],テーブル1[[#This Row],[到着地施設経度.世界測地系.]])</f>
        <v>139.62393504614801</v>
      </c>
      <c r="BZ1005" t="s">
        <v>84</v>
      </c>
      <c r="CA1005" t="s">
        <v>84</v>
      </c>
      <c r="CB1005" t="s">
        <v>84</v>
      </c>
      <c r="CC1005" t="s">
        <v>84</v>
      </c>
      <c r="CD1005">
        <v>35.438718791728597</v>
      </c>
      <c r="CE1005">
        <v>139.644947521787</v>
      </c>
      <c r="CF1005">
        <v>35.463057221443101</v>
      </c>
      <c r="CG1005">
        <v>139.62393504614801</v>
      </c>
    </row>
    <row r="1006" spans="2:85" x14ac:dyDescent="0.4">
      <c r="B1006">
        <v>198055</v>
      </c>
      <c r="C1006" t="s">
        <v>175</v>
      </c>
      <c r="D1006">
        <v>500</v>
      </c>
      <c r="E1006" t="s">
        <v>90</v>
      </c>
      <c r="F1006" s="1">
        <v>39789.71665509259</v>
      </c>
      <c r="G1006" s="1">
        <v>39789.741875</v>
      </c>
      <c r="H1006">
        <v>2179</v>
      </c>
      <c r="I1006" t="str">
        <f>テーブル1[[#This Row],[出発地緯度]]&amp;","&amp;テーブル1[[#This Row],[出発地経度]]</f>
        <v>35.461034797358,139.627346855927</v>
      </c>
      <c r="J1006" t="str">
        <f>テーブル1[[#This Row],[到着地緯度]]&amp;","&amp;テーブル1[[#This Row],[到着地経度]]</f>
        <v>35.3789860301574,139.59624941662</v>
      </c>
      <c r="M1006" t="s">
        <v>82</v>
      </c>
      <c r="N1006" t="s">
        <v>83</v>
      </c>
      <c r="O1006" t="s">
        <v>82</v>
      </c>
      <c r="AB1006">
        <v>210</v>
      </c>
      <c r="AC1006" s="1">
        <v>39789.7190162037</v>
      </c>
      <c r="AD1006">
        <v>420</v>
      </c>
      <c r="AE1006" s="1">
        <v>39789.741180555553</v>
      </c>
      <c r="AF1006" t="s">
        <v>84</v>
      </c>
      <c r="AH1006" t="s">
        <v>84</v>
      </c>
      <c r="AJ1006" t="s">
        <v>84</v>
      </c>
      <c r="AL1006" t="s">
        <v>84</v>
      </c>
      <c r="AN1006" t="s">
        <v>84</v>
      </c>
      <c r="AP1006" t="s">
        <v>84</v>
      </c>
      <c r="AR1006" t="s">
        <v>84</v>
      </c>
      <c r="AT1006" t="s">
        <v>84</v>
      </c>
      <c r="AV1006" t="s">
        <v>84</v>
      </c>
      <c r="AX1006" t="s">
        <v>84</v>
      </c>
      <c r="AZ1006" t="s">
        <v>84</v>
      </c>
      <c r="BB1006" t="s">
        <v>84</v>
      </c>
      <c r="BD1006">
        <v>7054</v>
      </c>
      <c r="BE1006" t="s">
        <v>84</v>
      </c>
      <c r="BF1006" t="s">
        <v>84</v>
      </c>
      <c r="BH1006" t="s">
        <v>84</v>
      </c>
      <c r="BI1006" t="s">
        <v>84</v>
      </c>
      <c r="BJ1006" t="s">
        <v>84</v>
      </c>
      <c r="BK1006" t="s">
        <v>84</v>
      </c>
      <c r="BM1006" t="s">
        <v>84</v>
      </c>
      <c r="BN1006" t="s">
        <v>84</v>
      </c>
      <c r="BO1006" t="s">
        <v>84</v>
      </c>
      <c r="BQ1006">
        <v>0</v>
      </c>
      <c r="BR1006">
        <v>1</v>
      </c>
      <c r="BS1006">
        <v>1</v>
      </c>
      <c r="BT1006">
        <v>1</v>
      </c>
      <c r="BU1006">
        <v>420</v>
      </c>
      <c r="BV1006">
        <f>IF(テーブル1[[#This Row],[出発地施設緯度.世界測地系.]]="NA",テーブル1[[#This Row],[Olat]],テーブル1[[#This Row],[出発地施設緯度.世界測地系.]])</f>
        <v>35.461034797358003</v>
      </c>
      <c r="BW1006">
        <f>IF(テーブル1[[#This Row],[出発地施設経度.世界測地系.]]="NA",テーブル1[[#This Row],[Olon]],テーブル1[[#This Row],[出発地施設経度.世界測地系.]])</f>
        <v>139.62734685592699</v>
      </c>
      <c r="BX1006">
        <f>IF(テーブル1[[#This Row],[到着地施設緯度.世界測地系.]]="NA",テーブル1[[#This Row],[Dlat]],テーブル1[[#This Row],[到着地施設緯度.世界測地系.]])</f>
        <v>35.3789860301574</v>
      </c>
      <c r="BY1006">
        <f>IF(テーブル1[[#This Row],[到着地施設経度.世界測地系.]]="NA",テーブル1[[#This Row],[Dlon]],テーブル1[[#This Row],[到着地施設経度.世界測地系.]])</f>
        <v>139.59624941662</v>
      </c>
      <c r="BZ1006" t="s">
        <v>84</v>
      </c>
      <c r="CA1006" t="s">
        <v>84</v>
      </c>
      <c r="CB1006" t="s">
        <v>84</v>
      </c>
      <c r="CC1006" t="s">
        <v>84</v>
      </c>
      <c r="CD1006">
        <v>35.461034797358003</v>
      </c>
      <c r="CE1006">
        <v>139.62734685592699</v>
      </c>
      <c r="CF1006">
        <v>35.3789860301574</v>
      </c>
      <c r="CG1006">
        <v>139.59624941662</v>
      </c>
    </row>
    <row r="1007" spans="2:85" x14ac:dyDescent="0.4">
      <c r="B1007">
        <v>210947</v>
      </c>
      <c r="C1007" t="s">
        <v>175</v>
      </c>
      <c r="D1007">
        <v>500</v>
      </c>
      <c r="E1007" t="s">
        <v>90</v>
      </c>
      <c r="F1007" s="1">
        <v>39794.512546296297</v>
      </c>
      <c r="G1007" s="1">
        <v>39794.544259259259</v>
      </c>
      <c r="H1007">
        <v>2740</v>
      </c>
      <c r="I1007" t="str">
        <f>テーブル1[[#This Row],[出発地緯度]]&amp;","&amp;テーブル1[[#This Row],[出発地経度]]</f>
        <v>35.4571992577416,139.630216894187</v>
      </c>
      <c r="J1007" t="str">
        <f>テーブル1[[#This Row],[到着地緯度]]&amp;","&amp;テーブル1[[#This Row],[到着地経度]]</f>
        <v>35.4301250508726,139.664409701184</v>
      </c>
      <c r="M1007" t="s">
        <v>82</v>
      </c>
      <c r="N1007" t="s">
        <v>100</v>
      </c>
      <c r="AB1007">
        <v>240</v>
      </c>
      <c r="AC1007" s="1">
        <v>39794.52753472222</v>
      </c>
      <c r="AD1007" t="s">
        <v>84</v>
      </c>
      <c r="AF1007" t="s">
        <v>84</v>
      </c>
      <c r="AH1007" t="s">
        <v>84</v>
      </c>
      <c r="AJ1007" t="s">
        <v>84</v>
      </c>
      <c r="AL1007" t="s">
        <v>84</v>
      </c>
      <c r="AN1007" t="s">
        <v>84</v>
      </c>
      <c r="AP1007" t="s">
        <v>84</v>
      </c>
      <c r="AR1007" t="s">
        <v>84</v>
      </c>
      <c r="AT1007" t="s">
        <v>84</v>
      </c>
      <c r="AV1007" t="s">
        <v>84</v>
      </c>
      <c r="AX1007" t="s">
        <v>84</v>
      </c>
      <c r="AZ1007" t="s">
        <v>84</v>
      </c>
      <c r="BB1007" t="s">
        <v>84</v>
      </c>
      <c r="BD1007">
        <v>8400</v>
      </c>
      <c r="BE1007" t="s">
        <v>84</v>
      </c>
      <c r="BF1007" t="s">
        <v>84</v>
      </c>
      <c r="BH1007" t="s">
        <v>84</v>
      </c>
      <c r="BI1007" t="s">
        <v>84</v>
      </c>
      <c r="BJ1007" t="s">
        <v>84</v>
      </c>
      <c r="BK1007" t="s">
        <v>84</v>
      </c>
      <c r="BM1007" t="s">
        <v>84</v>
      </c>
      <c r="BN1007" t="s">
        <v>84</v>
      </c>
      <c r="BO1007" t="s">
        <v>84</v>
      </c>
      <c r="BQ1007">
        <v>0</v>
      </c>
      <c r="BR1007">
        <v>1</v>
      </c>
      <c r="BS1007">
        <v>1</v>
      </c>
      <c r="BT1007">
        <v>1</v>
      </c>
      <c r="BU1007">
        <v>420</v>
      </c>
      <c r="BV1007">
        <f>IF(テーブル1[[#This Row],[出発地施設緯度.世界測地系.]]="NA",テーブル1[[#This Row],[Olat]],テーブル1[[#This Row],[出発地施設緯度.世界測地系.]])</f>
        <v>35.4571992577416</v>
      </c>
      <c r="BW1007">
        <f>IF(テーブル1[[#This Row],[出発地施設経度.世界測地系.]]="NA",テーブル1[[#This Row],[Olon]],テーブル1[[#This Row],[出発地施設経度.世界測地系.]])</f>
        <v>139.63021689418699</v>
      </c>
      <c r="BX1007">
        <f>IF(テーブル1[[#This Row],[到着地施設緯度.世界測地系.]]="NA",テーブル1[[#This Row],[Dlat]],テーブル1[[#This Row],[到着地施設緯度.世界測地系.]])</f>
        <v>35.430125050872597</v>
      </c>
      <c r="BY1007">
        <f>IF(テーブル1[[#This Row],[到着地施設経度.世界測地系.]]="NA",テーブル1[[#This Row],[Dlon]],テーブル1[[#This Row],[到着地施設経度.世界測地系.]])</f>
        <v>139.66440970118401</v>
      </c>
      <c r="BZ1007" t="s">
        <v>84</v>
      </c>
      <c r="CA1007" t="s">
        <v>84</v>
      </c>
      <c r="CB1007" t="s">
        <v>84</v>
      </c>
      <c r="CC1007" t="s">
        <v>84</v>
      </c>
      <c r="CD1007">
        <v>35.4571992577416</v>
      </c>
      <c r="CE1007">
        <v>139.63021689418699</v>
      </c>
      <c r="CF1007">
        <v>35.430125050872597</v>
      </c>
      <c r="CG1007">
        <v>139.66440970118401</v>
      </c>
    </row>
    <row r="1008" spans="2:85" x14ac:dyDescent="0.4">
      <c r="B1008">
        <v>211043</v>
      </c>
      <c r="C1008" t="s">
        <v>175</v>
      </c>
      <c r="D1008">
        <v>500</v>
      </c>
      <c r="E1008" t="s">
        <v>90</v>
      </c>
      <c r="F1008" s="1">
        <v>39794.62599537037</v>
      </c>
      <c r="G1008" s="1">
        <v>39794.649398148147</v>
      </c>
      <c r="H1008">
        <v>2022</v>
      </c>
      <c r="I1008" t="str">
        <f>テーブル1[[#This Row],[出発地緯度]]&amp;","&amp;テーブル1[[#This Row],[出発地経度]]</f>
        <v>35.4273087766519,139.665815114146</v>
      </c>
      <c r="J1008" t="str">
        <f>テーブル1[[#This Row],[到着地緯度]]&amp;","&amp;テーブル1[[#This Row],[到着地経度]]</f>
        <v>35.3788251597319,139.596957465224</v>
      </c>
      <c r="M1008" t="s">
        <v>100</v>
      </c>
      <c r="N1008" t="s">
        <v>83</v>
      </c>
      <c r="AB1008">
        <v>210</v>
      </c>
      <c r="AC1008" s="1">
        <v>39794.642407407409</v>
      </c>
      <c r="AD1008" t="s">
        <v>84</v>
      </c>
      <c r="AF1008" t="s">
        <v>84</v>
      </c>
      <c r="AH1008" t="s">
        <v>84</v>
      </c>
      <c r="AJ1008" t="s">
        <v>84</v>
      </c>
      <c r="AL1008" t="s">
        <v>84</v>
      </c>
      <c r="AN1008" t="s">
        <v>84</v>
      </c>
      <c r="AP1008" t="s">
        <v>84</v>
      </c>
      <c r="AR1008" t="s">
        <v>84</v>
      </c>
      <c r="AT1008" t="s">
        <v>84</v>
      </c>
      <c r="AV1008" t="s">
        <v>84</v>
      </c>
      <c r="AX1008" t="s">
        <v>84</v>
      </c>
      <c r="AZ1008" t="s">
        <v>84</v>
      </c>
      <c r="BB1008" t="s">
        <v>84</v>
      </c>
      <c r="BD1008">
        <v>8442</v>
      </c>
      <c r="BE1008" t="s">
        <v>84</v>
      </c>
      <c r="BF1008" t="s">
        <v>84</v>
      </c>
      <c r="BH1008" t="s">
        <v>84</v>
      </c>
      <c r="BI1008" t="s">
        <v>84</v>
      </c>
      <c r="BJ1008" t="s">
        <v>84</v>
      </c>
      <c r="BK1008" t="s">
        <v>84</v>
      </c>
      <c r="BM1008" t="s">
        <v>84</v>
      </c>
      <c r="BN1008" t="s">
        <v>84</v>
      </c>
      <c r="BO1008" t="s">
        <v>84</v>
      </c>
      <c r="BQ1008">
        <v>0</v>
      </c>
      <c r="BR1008">
        <v>1</v>
      </c>
      <c r="BS1008">
        <v>1</v>
      </c>
      <c r="BT1008">
        <v>1</v>
      </c>
      <c r="BU1008">
        <v>240</v>
      </c>
      <c r="BV1008">
        <f>IF(テーブル1[[#This Row],[出発地施設緯度.世界測地系.]]="NA",テーブル1[[#This Row],[Olat]],テーブル1[[#This Row],[出発地施設緯度.世界測地系.]])</f>
        <v>35.427308776651898</v>
      </c>
      <c r="BW1008">
        <f>IF(テーブル1[[#This Row],[出発地施設経度.世界測地系.]]="NA",テーブル1[[#This Row],[Olon]],テーブル1[[#This Row],[出発地施設経度.世界測地系.]])</f>
        <v>139.665815114146</v>
      </c>
      <c r="BX1008">
        <f>IF(テーブル1[[#This Row],[到着地施設緯度.世界測地系.]]="NA",テーブル1[[#This Row],[Dlat]],テーブル1[[#This Row],[到着地施設緯度.世界測地系.]])</f>
        <v>35.378825159731903</v>
      </c>
      <c r="BY1008">
        <f>IF(テーブル1[[#This Row],[到着地施設経度.世界測地系.]]="NA",テーブル1[[#This Row],[Dlon]],テーブル1[[#This Row],[到着地施設経度.世界測地系.]])</f>
        <v>139.59695746522399</v>
      </c>
      <c r="BZ1008" t="s">
        <v>84</v>
      </c>
      <c r="CA1008" t="s">
        <v>84</v>
      </c>
      <c r="CB1008" t="s">
        <v>84</v>
      </c>
      <c r="CC1008" t="s">
        <v>84</v>
      </c>
      <c r="CD1008">
        <v>35.427308776651898</v>
      </c>
      <c r="CE1008">
        <v>139.665815114146</v>
      </c>
      <c r="CF1008">
        <v>35.378825159731903</v>
      </c>
      <c r="CG1008">
        <v>139.59695746522399</v>
      </c>
    </row>
    <row r="1009" spans="2:85" x14ac:dyDescent="0.4">
      <c r="B1009">
        <v>212608</v>
      </c>
      <c r="C1009" t="s">
        <v>175</v>
      </c>
      <c r="D1009">
        <v>500</v>
      </c>
      <c r="E1009" t="s">
        <v>90</v>
      </c>
      <c r="F1009" s="1">
        <v>39797.68854166667</v>
      </c>
      <c r="G1009" s="1">
        <v>39797.697962962964</v>
      </c>
      <c r="H1009">
        <v>814</v>
      </c>
      <c r="I1009" t="str">
        <f>テーブル1[[#This Row],[出発地緯度]]&amp;","&amp;テーブル1[[#This Row],[出発地経度]]</f>
        <v>35.3757191661486,139.578305357286</v>
      </c>
      <c r="J1009" t="str">
        <f>テーブル1[[#This Row],[到着地緯度]]&amp;","&amp;テーブル1[[#This Row],[到着地経度]]</f>
        <v>35.3788090473062,139.596147433239</v>
      </c>
      <c r="M1009" t="s">
        <v>82</v>
      </c>
      <c r="N1009" t="s">
        <v>83</v>
      </c>
      <c r="AB1009">
        <v>210</v>
      </c>
      <c r="AC1009" s="1">
        <v>39797.691354166665</v>
      </c>
      <c r="AD1009" t="s">
        <v>84</v>
      </c>
      <c r="AF1009" t="s">
        <v>84</v>
      </c>
      <c r="AH1009" t="s">
        <v>84</v>
      </c>
      <c r="AJ1009" t="s">
        <v>84</v>
      </c>
      <c r="AL1009" t="s">
        <v>84</v>
      </c>
      <c r="AN1009" t="s">
        <v>84</v>
      </c>
      <c r="AP1009" t="s">
        <v>84</v>
      </c>
      <c r="AR1009" t="s">
        <v>84</v>
      </c>
      <c r="AT1009" t="s">
        <v>84</v>
      </c>
      <c r="AV1009" t="s">
        <v>84</v>
      </c>
      <c r="AX1009" t="s">
        <v>84</v>
      </c>
      <c r="AZ1009" t="s">
        <v>84</v>
      </c>
      <c r="BB1009" t="s">
        <v>84</v>
      </c>
      <c r="BD1009">
        <v>9230</v>
      </c>
      <c r="BE1009" t="s">
        <v>84</v>
      </c>
      <c r="BF1009" t="s">
        <v>84</v>
      </c>
      <c r="BH1009" t="s">
        <v>84</v>
      </c>
      <c r="BI1009" t="s">
        <v>84</v>
      </c>
      <c r="BJ1009" t="s">
        <v>84</v>
      </c>
      <c r="BK1009" t="s">
        <v>84</v>
      </c>
      <c r="BM1009" t="s">
        <v>84</v>
      </c>
      <c r="BN1009" t="s">
        <v>84</v>
      </c>
      <c r="BO1009" t="s">
        <v>84</v>
      </c>
      <c r="BQ1009">
        <v>0</v>
      </c>
      <c r="BR1009">
        <v>1</v>
      </c>
      <c r="BS1009">
        <v>1</v>
      </c>
      <c r="BT1009">
        <v>1</v>
      </c>
      <c r="BU1009">
        <v>420</v>
      </c>
      <c r="BV1009">
        <f>IF(テーブル1[[#This Row],[出発地施設緯度.世界測地系.]]="NA",テーブル1[[#This Row],[Olat]],テーブル1[[#This Row],[出発地施設緯度.世界測地系.]])</f>
        <v>35.375719166148599</v>
      </c>
      <c r="BW1009">
        <f>IF(テーブル1[[#This Row],[出発地施設経度.世界測地系.]]="NA",テーブル1[[#This Row],[Olon]],テーブル1[[#This Row],[出発地施設経度.世界測地系.]])</f>
        <v>139.57830535728601</v>
      </c>
      <c r="BX1009">
        <f>IF(テーブル1[[#This Row],[到着地施設緯度.世界測地系.]]="NA",テーブル1[[#This Row],[Dlat]],テーブル1[[#This Row],[到着地施設緯度.世界測地系.]])</f>
        <v>35.378809047306198</v>
      </c>
      <c r="BY1009">
        <f>IF(テーブル1[[#This Row],[到着地施設経度.世界測地系.]]="NA",テーブル1[[#This Row],[Dlon]],テーブル1[[#This Row],[到着地施設経度.世界測地系.]])</f>
        <v>139.596147433239</v>
      </c>
      <c r="BZ1009" t="s">
        <v>84</v>
      </c>
      <c r="CA1009" t="s">
        <v>84</v>
      </c>
      <c r="CB1009" t="s">
        <v>84</v>
      </c>
      <c r="CC1009" t="s">
        <v>84</v>
      </c>
      <c r="CD1009">
        <v>35.375719166148599</v>
      </c>
      <c r="CE1009">
        <v>139.57830535728601</v>
      </c>
      <c r="CF1009">
        <v>35.378809047306198</v>
      </c>
      <c r="CG1009">
        <v>139.596147433239</v>
      </c>
    </row>
    <row r="1010" spans="2:85" x14ac:dyDescent="0.4">
      <c r="B1010">
        <v>224574</v>
      </c>
      <c r="C1010" t="s">
        <v>175</v>
      </c>
      <c r="D1010">
        <v>500</v>
      </c>
      <c r="E1010" t="s">
        <v>90</v>
      </c>
      <c r="F1010" s="1">
        <v>39801.542326388888</v>
      </c>
      <c r="G1010" s="1">
        <v>39801.573831018519</v>
      </c>
      <c r="H1010">
        <v>2722</v>
      </c>
      <c r="I1010" t="str">
        <f>テーブル1[[#This Row],[出発地緯度]]&amp;","&amp;テーブル1[[#This Row],[出発地経度]]</f>
        <v>35.4641354053916,139.618168375418</v>
      </c>
      <c r="J1010" t="str">
        <f>テーブル1[[#This Row],[到着地緯度]]&amp;","&amp;テーブル1[[#This Row],[到着地経度]]</f>
        <v>35.3781277039736,139.595219441681</v>
      </c>
      <c r="M1010" t="s">
        <v>82</v>
      </c>
      <c r="N1010" t="s">
        <v>83</v>
      </c>
      <c r="O1010" t="s">
        <v>82</v>
      </c>
      <c r="AB1010">
        <v>210</v>
      </c>
      <c r="AC1010" s="1">
        <v>39801.553148148145</v>
      </c>
      <c r="AD1010">
        <v>420</v>
      </c>
      <c r="AE1010" s="1">
        <v>39801.571261574078</v>
      </c>
      <c r="AF1010" t="s">
        <v>84</v>
      </c>
      <c r="AH1010" t="s">
        <v>84</v>
      </c>
      <c r="AJ1010" t="s">
        <v>84</v>
      </c>
      <c r="AL1010" t="s">
        <v>84</v>
      </c>
      <c r="AN1010" t="s">
        <v>84</v>
      </c>
      <c r="AP1010" t="s">
        <v>84</v>
      </c>
      <c r="AR1010" t="s">
        <v>84</v>
      </c>
      <c r="AT1010" t="s">
        <v>84</v>
      </c>
      <c r="AV1010" t="s">
        <v>84</v>
      </c>
      <c r="AX1010" t="s">
        <v>84</v>
      </c>
      <c r="AZ1010" t="s">
        <v>84</v>
      </c>
      <c r="BB1010" t="s">
        <v>84</v>
      </c>
      <c r="BD1010">
        <v>10262</v>
      </c>
      <c r="BE1010" t="s">
        <v>84</v>
      </c>
      <c r="BF1010" t="s">
        <v>84</v>
      </c>
      <c r="BH1010" t="s">
        <v>84</v>
      </c>
      <c r="BI1010" t="s">
        <v>84</v>
      </c>
      <c r="BJ1010" t="s">
        <v>84</v>
      </c>
      <c r="BK1010" t="s">
        <v>84</v>
      </c>
      <c r="BM1010" t="s">
        <v>84</v>
      </c>
      <c r="BN1010" t="s">
        <v>84</v>
      </c>
      <c r="BO1010" t="s">
        <v>84</v>
      </c>
      <c r="BQ1010">
        <v>0</v>
      </c>
      <c r="BR1010">
        <v>1</v>
      </c>
      <c r="BS1010">
        <v>1</v>
      </c>
      <c r="BT1010">
        <v>1</v>
      </c>
      <c r="BU1010">
        <v>420</v>
      </c>
      <c r="BV1010">
        <f>IF(テーブル1[[#This Row],[出発地施設緯度.世界測地系.]]="NA",テーブル1[[#This Row],[Olat]],テーブル1[[#This Row],[出発地施設緯度.世界測地系.]])</f>
        <v>35.464135405391602</v>
      </c>
      <c r="BW1010">
        <f>IF(テーブル1[[#This Row],[出発地施設経度.世界測地系.]]="NA",テーブル1[[#This Row],[Olon]],テーブル1[[#This Row],[出発地施設経度.世界測地系.]])</f>
        <v>139.61816837541801</v>
      </c>
      <c r="BX1010">
        <f>IF(テーブル1[[#This Row],[到着地施設緯度.世界測地系.]]="NA",テーブル1[[#This Row],[Dlat]],テーブル1[[#This Row],[到着地施設緯度.世界測地系.]])</f>
        <v>35.378127703973597</v>
      </c>
      <c r="BY1010">
        <f>IF(テーブル1[[#This Row],[到着地施設経度.世界測地系.]]="NA",テーブル1[[#This Row],[Dlon]],テーブル1[[#This Row],[到着地施設経度.世界測地系.]])</f>
        <v>139.595219441681</v>
      </c>
      <c r="BZ1010" t="s">
        <v>84</v>
      </c>
      <c r="CA1010" t="s">
        <v>84</v>
      </c>
      <c r="CB1010" t="s">
        <v>84</v>
      </c>
      <c r="CC1010" t="s">
        <v>84</v>
      </c>
      <c r="CD1010">
        <v>35.464135405391602</v>
      </c>
      <c r="CE1010">
        <v>139.61816837541801</v>
      </c>
      <c r="CF1010">
        <v>35.378127703973597</v>
      </c>
      <c r="CG1010">
        <v>139.595219441681</v>
      </c>
    </row>
    <row r="1011" spans="2:85" x14ac:dyDescent="0.4">
      <c r="B1011">
        <v>189203</v>
      </c>
      <c r="C1011" t="s">
        <v>143</v>
      </c>
      <c r="D1011">
        <v>999</v>
      </c>
      <c r="E1011" t="s">
        <v>86</v>
      </c>
      <c r="F1011" s="1">
        <v>39772.756192129629</v>
      </c>
      <c r="G1011" s="1">
        <v>39772.79996527778</v>
      </c>
      <c r="H1011">
        <v>3782</v>
      </c>
      <c r="I1011" t="str">
        <f>テーブル1[[#This Row],[出発地緯度]]&amp;","&amp;テーブル1[[#This Row],[出発地経度]]</f>
        <v>35.4452097618628,139.637185167555</v>
      </c>
      <c r="J1011" t="str">
        <f>テーブル1[[#This Row],[到着地緯度]]&amp;","&amp;テーブル1[[#This Row],[到着地経度]]</f>
        <v>35.7141763324324,139.75966561063</v>
      </c>
      <c r="M1011" t="s">
        <v>82</v>
      </c>
      <c r="N1011" t="s">
        <v>87</v>
      </c>
      <c r="O1011" t="s">
        <v>83</v>
      </c>
      <c r="P1011" t="s">
        <v>82</v>
      </c>
      <c r="Q1011" t="s">
        <v>83</v>
      </c>
      <c r="R1011" t="s">
        <v>82</v>
      </c>
      <c r="AB1011">
        <v>200</v>
      </c>
      <c r="AC1011" s="1">
        <v>39772.758842592593</v>
      </c>
      <c r="AD1011">
        <v>210</v>
      </c>
      <c r="AE1011" s="1">
        <v>39772.763796296298</v>
      </c>
      <c r="AF1011">
        <v>420</v>
      </c>
      <c r="AG1011" s="1">
        <v>39772.784907407404</v>
      </c>
      <c r="AH1011">
        <v>210</v>
      </c>
      <c r="AI1011" s="1">
        <v>39772.785879629628</v>
      </c>
      <c r="AJ1011">
        <v>420</v>
      </c>
      <c r="AK1011" s="1">
        <v>39772.790868055556</v>
      </c>
      <c r="AL1011" t="s">
        <v>84</v>
      </c>
      <c r="AN1011" t="s">
        <v>84</v>
      </c>
      <c r="AP1011" t="s">
        <v>84</v>
      </c>
      <c r="AR1011" t="s">
        <v>84</v>
      </c>
      <c r="AT1011" t="s">
        <v>84</v>
      </c>
      <c r="AV1011" t="s">
        <v>84</v>
      </c>
      <c r="AX1011" t="s">
        <v>84</v>
      </c>
      <c r="AZ1011" t="s">
        <v>84</v>
      </c>
      <c r="BB1011" t="s">
        <v>84</v>
      </c>
      <c r="BD1011">
        <v>2036</v>
      </c>
      <c r="BE1011" t="s">
        <v>84</v>
      </c>
      <c r="BF1011" t="s">
        <v>84</v>
      </c>
      <c r="BH1011" t="s">
        <v>84</v>
      </c>
      <c r="BI1011" t="s">
        <v>84</v>
      </c>
      <c r="BJ1011" t="s">
        <v>84</v>
      </c>
      <c r="BK1011" t="s">
        <v>84</v>
      </c>
      <c r="BM1011" t="s">
        <v>84</v>
      </c>
      <c r="BN1011" t="s">
        <v>84</v>
      </c>
      <c r="BO1011" t="s">
        <v>84</v>
      </c>
      <c r="BQ1011">
        <v>0</v>
      </c>
      <c r="BR1011">
        <v>1</v>
      </c>
      <c r="BS1011">
        <v>1</v>
      </c>
      <c r="BT1011">
        <v>1</v>
      </c>
      <c r="BU1011">
        <v>420</v>
      </c>
      <c r="BV1011">
        <f>IF(テーブル1[[#This Row],[出発地施設緯度.世界測地系.]]="NA",テーブル1[[#This Row],[Olat]],テーブル1[[#This Row],[出発地施設緯度.世界測地系.]])</f>
        <v>35.445209761862799</v>
      </c>
      <c r="BW1011">
        <f>IF(テーブル1[[#This Row],[出発地施設経度.世界測地系.]]="NA",テーブル1[[#This Row],[Olon]],テーブル1[[#This Row],[出発地施設経度.世界測地系.]])</f>
        <v>139.637185167555</v>
      </c>
      <c r="BX1011">
        <f>IF(テーブル1[[#This Row],[到着地施設緯度.世界測地系.]]="NA",テーブル1[[#This Row],[Dlat]],テーブル1[[#This Row],[到着地施設緯度.世界測地系.]])</f>
        <v>35.714176332432402</v>
      </c>
      <c r="BY1011">
        <f>IF(テーブル1[[#This Row],[到着地施設経度.世界測地系.]]="NA",テーブル1[[#This Row],[Dlon]],テーブル1[[#This Row],[到着地施設経度.世界測地系.]])</f>
        <v>139.75966561063001</v>
      </c>
      <c r="BZ1011" t="s">
        <v>84</v>
      </c>
      <c r="CA1011" t="s">
        <v>84</v>
      </c>
      <c r="CB1011" t="s">
        <v>84</v>
      </c>
      <c r="CC1011" t="s">
        <v>84</v>
      </c>
      <c r="CD1011">
        <v>35.445209761862799</v>
      </c>
      <c r="CE1011">
        <v>139.637185167555</v>
      </c>
      <c r="CF1011">
        <v>35.714176332432402</v>
      </c>
      <c r="CG1011">
        <v>139.75966561063001</v>
      </c>
    </row>
    <row r="1012" spans="2:85" x14ac:dyDescent="0.4">
      <c r="B1012">
        <v>211780</v>
      </c>
      <c r="C1012" t="s">
        <v>143</v>
      </c>
      <c r="D1012">
        <v>999</v>
      </c>
      <c r="E1012" t="s">
        <v>86</v>
      </c>
      <c r="F1012" s="1">
        <v>39795.778506944444</v>
      </c>
      <c r="G1012" s="1">
        <v>39795.842280092591</v>
      </c>
      <c r="H1012">
        <v>5510</v>
      </c>
      <c r="I1012" t="str">
        <f>テーブル1[[#This Row],[出発地緯度]]&amp;","&amp;テーブル1[[#This Row],[出発地経度]]</f>
        <v>35.7043648426714,139.579946887894</v>
      </c>
      <c r="J1012" t="str">
        <f>テーブル1[[#This Row],[到着地緯度]]&amp;","&amp;テーブル1[[#This Row],[到着地経度]]</f>
        <v>35.4473448583228,139.63860675118</v>
      </c>
      <c r="M1012" t="s">
        <v>82</v>
      </c>
      <c r="N1012" t="s">
        <v>83</v>
      </c>
      <c r="O1012" t="s">
        <v>82</v>
      </c>
      <c r="P1012" t="s">
        <v>112</v>
      </c>
      <c r="Q1012" t="s">
        <v>83</v>
      </c>
      <c r="R1012" t="s">
        <v>82</v>
      </c>
      <c r="S1012" t="s">
        <v>112</v>
      </c>
      <c r="T1012" t="s">
        <v>87</v>
      </c>
      <c r="U1012" t="s">
        <v>82</v>
      </c>
      <c r="AB1012">
        <v>210</v>
      </c>
      <c r="AC1012" s="1">
        <v>39795.789687500001</v>
      </c>
      <c r="AD1012">
        <v>420</v>
      </c>
      <c r="AE1012" s="1">
        <v>39795.795104166667</v>
      </c>
      <c r="AF1012">
        <v>800</v>
      </c>
      <c r="AG1012" s="1">
        <v>39795.801041666666</v>
      </c>
      <c r="AH1012">
        <v>210</v>
      </c>
      <c r="AI1012" s="1">
        <v>39795.805671296293</v>
      </c>
      <c r="AJ1012">
        <v>420</v>
      </c>
      <c r="AK1012" s="1">
        <v>39795.826469907406</v>
      </c>
      <c r="AL1012">
        <v>800</v>
      </c>
      <c r="AM1012" s="1">
        <v>39795.827939814815</v>
      </c>
      <c r="AN1012">
        <v>200</v>
      </c>
      <c r="AO1012" s="1">
        <v>39795.832071759258</v>
      </c>
      <c r="AP1012">
        <v>420</v>
      </c>
      <c r="AQ1012" s="1">
        <v>39795.835451388892</v>
      </c>
      <c r="AR1012" t="s">
        <v>84</v>
      </c>
      <c r="AT1012" t="s">
        <v>84</v>
      </c>
      <c r="AV1012" t="s">
        <v>84</v>
      </c>
      <c r="AX1012" t="s">
        <v>84</v>
      </c>
      <c r="AZ1012" t="s">
        <v>84</v>
      </c>
      <c r="BB1012" t="s">
        <v>84</v>
      </c>
      <c r="BD1012">
        <v>8861</v>
      </c>
      <c r="BE1012" t="s">
        <v>84</v>
      </c>
      <c r="BF1012" t="s">
        <v>84</v>
      </c>
      <c r="BH1012" t="s">
        <v>84</v>
      </c>
      <c r="BI1012" t="s">
        <v>84</v>
      </c>
      <c r="BJ1012" t="s">
        <v>84</v>
      </c>
      <c r="BK1012" t="s">
        <v>84</v>
      </c>
      <c r="BM1012" t="s">
        <v>84</v>
      </c>
      <c r="BN1012" t="s">
        <v>84</v>
      </c>
      <c r="BO1012" t="s">
        <v>84</v>
      </c>
      <c r="BQ1012">
        <v>0</v>
      </c>
      <c r="BR1012">
        <v>1</v>
      </c>
      <c r="BS1012">
        <v>1</v>
      </c>
      <c r="BT1012">
        <v>1</v>
      </c>
      <c r="BU1012">
        <v>420</v>
      </c>
      <c r="BV1012">
        <f>IF(テーブル1[[#This Row],[出発地施設緯度.世界測地系.]]="NA",テーブル1[[#This Row],[Olat]],テーブル1[[#This Row],[出発地施設緯度.世界測地系.]])</f>
        <v>35.704364842671403</v>
      </c>
      <c r="BW1012">
        <f>IF(テーブル1[[#This Row],[出発地施設経度.世界測地系.]]="NA",テーブル1[[#This Row],[Olon]],テーブル1[[#This Row],[出発地施設経度.世界測地系.]])</f>
        <v>139.57994688789401</v>
      </c>
      <c r="BX1012">
        <f>IF(テーブル1[[#This Row],[到着地施設緯度.世界測地系.]]="NA",テーブル1[[#This Row],[Dlat]],テーブル1[[#This Row],[到着地施設緯度.世界測地系.]])</f>
        <v>35.447344858322801</v>
      </c>
      <c r="BY1012">
        <f>IF(テーブル1[[#This Row],[到着地施設経度.世界測地系.]]="NA",テーブル1[[#This Row],[Dlon]],テーブル1[[#This Row],[到着地施設経度.世界測地系.]])</f>
        <v>139.63860675117999</v>
      </c>
      <c r="BZ1012" t="s">
        <v>84</v>
      </c>
      <c r="CA1012" t="s">
        <v>84</v>
      </c>
      <c r="CB1012" t="s">
        <v>84</v>
      </c>
      <c r="CC1012" t="s">
        <v>84</v>
      </c>
      <c r="CD1012">
        <v>35.704364842671403</v>
      </c>
      <c r="CE1012">
        <v>139.57994688789401</v>
      </c>
      <c r="CF1012">
        <v>35.447344858322801</v>
      </c>
      <c r="CG1012">
        <v>139.63860675117999</v>
      </c>
    </row>
    <row r="1013" spans="2:85" x14ac:dyDescent="0.4">
      <c r="B1013">
        <v>224293</v>
      </c>
      <c r="C1013" t="s">
        <v>143</v>
      </c>
      <c r="D1013">
        <v>999</v>
      </c>
      <c r="E1013" t="s">
        <v>86</v>
      </c>
      <c r="F1013" s="1">
        <v>39800.765347222223</v>
      </c>
      <c r="G1013" s="1">
        <v>39800.81931712963</v>
      </c>
      <c r="H1013">
        <v>4663</v>
      </c>
      <c r="I1013" t="str">
        <f>テーブル1[[#This Row],[出発地緯度]]&amp;","&amp;テーブル1[[#This Row],[出発地経度]]</f>
        <v>35.444367545389,139.636809737516</v>
      </c>
      <c r="J1013" t="str">
        <f>テーブル1[[#This Row],[到着地緯度]]&amp;","&amp;テーブル1[[#This Row],[到着地経度]]</f>
        <v>35.7152867848923,139.758018796263</v>
      </c>
      <c r="M1013" t="s">
        <v>82</v>
      </c>
      <c r="N1013" t="s">
        <v>83</v>
      </c>
      <c r="O1013" t="s">
        <v>82</v>
      </c>
      <c r="P1013" t="s">
        <v>83</v>
      </c>
      <c r="Q1013" t="s">
        <v>82</v>
      </c>
      <c r="AB1013">
        <v>210</v>
      </c>
      <c r="AC1013" s="1">
        <v>39800.772650462961</v>
      </c>
      <c r="AD1013">
        <v>420</v>
      </c>
      <c r="AE1013" s="1">
        <v>39800.79210648148</v>
      </c>
      <c r="AF1013">
        <v>210</v>
      </c>
      <c r="AG1013" s="1">
        <v>39800.795474537037</v>
      </c>
      <c r="AH1013">
        <v>420</v>
      </c>
      <c r="AI1013" s="1">
        <v>39800.800092592595</v>
      </c>
      <c r="AJ1013" t="s">
        <v>84</v>
      </c>
      <c r="AL1013" t="s">
        <v>84</v>
      </c>
      <c r="AN1013" t="s">
        <v>84</v>
      </c>
      <c r="AP1013" t="s">
        <v>84</v>
      </c>
      <c r="AR1013" t="s">
        <v>84</v>
      </c>
      <c r="AT1013" t="s">
        <v>84</v>
      </c>
      <c r="AV1013" t="s">
        <v>84</v>
      </c>
      <c r="AX1013" t="s">
        <v>84</v>
      </c>
      <c r="AZ1013" t="s">
        <v>84</v>
      </c>
      <c r="BB1013" t="s">
        <v>84</v>
      </c>
      <c r="BD1013">
        <v>10075</v>
      </c>
      <c r="BE1013" t="s">
        <v>84</v>
      </c>
      <c r="BF1013" t="s">
        <v>84</v>
      </c>
      <c r="BH1013" t="s">
        <v>84</v>
      </c>
      <c r="BI1013" t="s">
        <v>84</v>
      </c>
      <c r="BJ1013" t="s">
        <v>84</v>
      </c>
      <c r="BK1013" t="s">
        <v>84</v>
      </c>
      <c r="BM1013" t="s">
        <v>84</v>
      </c>
      <c r="BN1013" t="s">
        <v>84</v>
      </c>
      <c r="BO1013" t="s">
        <v>84</v>
      </c>
      <c r="BQ1013">
        <v>0</v>
      </c>
      <c r="BR1013">
        <v>1</v>
      </c>
      <c r="BS1013">
        <v>1</v>
      </c>
      <c r="BT1013">
        <v>1</v>
      </c>
      <c r="BU1013">
        <v>420</v>
      </c>
      <c r="BV1013">
        <f>IF(テーブル1[[#This Row],[出発地施設緯度.世界測地系.]]="NA",テーブル1[[#This Row],[Olat]],テーブル1[[#This Row],[出発地施設緯度.世界測地系.]])</f>
        <v>35.444367545388999</v>
      </c>
      <c r="BW1013">
        <f>IF(テーブル1[[#This Row],[出発地施設経度.世界測地系.]]="NA",テーブル1[[#This Row],[Olon]],テーブル1[[#This Row],[出発地施設経度.世界測地系.]])</f>
        <v>139.63680973751599</v>
      </c>
      <c r="BX1013">
        <f>IF(テーブル1[[#This Row],[到着地施設緯度.世界測地系.]]="NA",テーブル1[[#This Row],[Dlat]],テーブル1[[#This Row],[到着地施設緯度.世界測地系.]])</f>
        <v>35.715286784892299</v>
      </c>
      <c r="BY1013">
        <f>IF(テーブル1[[#This Row],[到着地施設経度.世界測地系.]]="NA",テーブル1[[#This Row],[Dlon]],テーブル1[[#This Row],[到着地施設経度.世界測地系.]])</f>
        <v>139.758018796263</v>
      </c>
      <c r="BZ1013" t="s">
        <v>84</v>
      </c>
      <c r="CA1013" t="s">
        <v>84</v>
      </c>
      <c r="CB1013" t="s">
        <v>84</v>
      </c>
      <c r="CC1013" t="s">
        <v>84</v>
      </c>
      <c r="CD1013">
        <v>35.444367545388999</v>
      </c>
      <c r="CE1013">
        <v>139.63680973751599</v>
      </c>
      <c r="CF1013">
        <v>35.715286784892299</v>
      </c>
      <c r="CG1013">
        <v>139.758018796263</v>
      </c>
    </row>
    <row r="1014" spans="2:85" x14ac:dyDescent="0.4">
      <c r="B1014">
        <v>225809</v>
      </c>
      <c r="C1014" t="s">
        <v>143</v>
      </c>
      <c r="D1014">
        <v>999</v>
      </c>
      <c r="E1014" t="s">
        <v>86</v>
      </c>
      <c r="F1014" s="1">
        <v>39805.549895833334</v>
      </c>
      <c r="G1014" s="1">
        <v>39805.601111111115</v>
      </c>
      <c r="H1014">
        <v>4425</v>
      </c>
      <c r="I1014" t="str">
        <f>テーブル1[[#This Row],[出発地緯度]]&amp;","&amp;テーブル1[[#This Row],[出発地経度]]</f>
        <v>35.4641891360589,139.522928482531</v>
      </c>
      <c r="J1014" t="str">
        <f>テーブル1[[#This Row],[到着地緯度]]&amp;","&amp;テーブル1[[#This Row],[到着地経度]]</f>
        <v>35.440827015318,139.624857793144</v>
      </c>
      <c r="M1014" t="s">
        <v>82</v>
      </c>
      <c r="N1014" t="s">
        <v>87</v>
      </c>
      <c r="O1014" t="s">
        <v>82</v>
      </c>
      <c r="P1014" t="s">
        <v>83</v>
      </c>
      <c r="Q1014" t="s">
        <v>82</v>
      </c>
      <c r="R1014" t="s">
        <v>110</v>
      </c>
      <c r="S1014" t="s">
        <v>110</v>
      </c>
      <c r="AB1014">
        <v>200</v>
      </c>
      <c r="AC1014" s="1">
        <v>39805.559895833336</v>
      </c>
      <c r="AD1014">
        <v>420</v>
      </c>
      <c r="AE1014" s="1">
        <v>39805.569374999999</v>
      </c>
      <c r="AF1014">
        <v>210</v>
      </c>
      <c r="AG1014" s="1">
        <v>39805.572858796295</v>
      </c>
      <c r="AH1014">
        <v>420</v>
      </c>
      <c r="AI1014" s="1">
        <v>39805.57539351852</v>
      </c>
      <c r="AJ1014">
        <v>410</v>
      </c>
      <c r="AK1014" s="1">
        <v>39805.583703703705</v>
      </c>
      <c r="AL1014">
        <v>410</v>
      </c>
      <c r="AM1014" s="1">
        <v>39805.586261574077</v>
      </c>
      <c r="AN1014" t="s">
        <v>84</v>
      </c>
      <c r="AP1014" t="s">
        <v>84</v>
      </c>
      <c r="AR1014" t="s">
        <v>84</v>
      </c>
      <c r="AT1014" t="s">
        <v>84</v>
      </c>
      <c r="AV1014" t="s">
        <v>84</v>
      </c>
      <c r="AX1014" t="s">
        <v>84</v>
      </c>
      <c r="AZ1014" t="s">
        <v>84</v>
      </c>
      <c r="BB1014" t="s">
        <v>84</v>
      </c>
      <c r="BD1014">
        <v>11289</v>
      </c>
      <c r="BE1014" t="s">
        <v>84</v>
      </c>
      <c r="BF1014" t="s">
        <v>84</v>
      </c>
      <c r="BH1014" t="s">
        <v>84</v>
      </c>
      <c r="BI1014" t="s">
        <v>84</v>
      </c>
      <c r="BJ1014" t="s">
        <v>84</v>
      </c>
      <c r="BK1014" t="s">
        <v>84</v>
      </c>
      <c r="BM1014" t="s">
        <v>84</v>
      </c>
      <c r="BN1014" t="s">
        <v>84</v>
      </c>
      <c r="BO1014" t="s">
        <v>84</v>
      </c>
      <c r="BQ1014">
        <v>0</v>
      </c>
      <c r="BR1014">
        <v>1</v>
      </c>
      <c r="BS1014">
        <v>1</v>
      </c>
      <c r="BT1014">
        <v>1</v>
      </c>
      <c r="BU1014">
        <v>420</v>
      </c>
      <c r="BV1014">
        <f>IF(テーブル1[[#This Row],[出発地施設緯度.世界測地系.]]="NA",テーブル1[[#This Row],[Olat]],テーブル1[[#This Row],[出発地施設緯度.世界測地系.]])</f>
        <v>35.464189136058899</v>
      </c>
      <c r="BW1014">
        <f>IF(テーブル1[[#This Row],[出発地施設経度.世界測地系.]]="NA",テーブル1[[#This Row],[Olon]],テーブル1[[#This Row],[出発地施設経度.世界測地系.]])</f>
        <v>139.522928482531</v>
      </c>
      <c r="BX1014">
        <f>IF(テーブル1[[#This Row],[到着地施設緯度.世界測地系.]]="NA",テーブル1[[#This Row],[Dlat]],テーブル1[[#This Row],[到着地施設緯度.世界測地系.]])</f>
        <v>35.440827015318</v>
      </c>
      <c r="BY1014">
        <f>IF(テーブル1[[#This Row],[到着地施設経度.世界測地系.]]="NA",テーブル1[[#This Row],[Dlon]],テーブル1[[#This Row],[到着地施設経度.世界測地系.]])</f>
        <v>139.624857793144</v>
      </c>
      <c r="BZ1014" t="s">
        <v>84</v>
      </c>
      <c r="CA1014" t="s">
        <v>84</v>
      </c>
      <c r="CB1014" t="s">
        <v>84</v>
      </c>
      <c r="CC1014" t="s">
        <v>84</v>
      </c>
      <c r="CD1014">
        <v>35.464189136058899</v>
      </c>
      <c r="CE1014">
        <v>139.522928482531</v>
      </c>
      <c r="CF1014">
        <v>35.440827015318</v>
      </c>
      <c r="CG1014">
        <v>139.624857793144</v>
      </c>
    </row>
    <row r="1015" spans="2:85" x14ac:dyDescent="0.4">
      <c r="B1015">
        <v>197232</v>
      </c>
      <c r="C1015" t="s">
        <v>143</v>
      </c>
      <c r="D1015">
        <v>910</v>
      </c>
      <c r="E1015" t="s">
        <v>122</v>
      </c>
      <c r="F1015" s="1">
        <v>39788.366608796299</v>
      </c>
      <c r="G1015" s="1">
        <v>39788.398796296293</v>
      </c>
      <c r="H1015">
        <v>2781</v>
      </c>
      <c r="I1015" t="str">
        <f>テーブル1[[#This Row],[出発地緯度]]&amp;","&amp;テーブル1[[#This Row],[出発地経度]]</f>
        <v>35.4640067630604,139.523357555294</v>
      </c>
      <c r="J1015" t="str">
        <f>テーブル1[[#This Row],[到着地緯度]]&amp;","&amp;テーブル1[[#This Row],[到着地経度]]</f>
        <v>35.4574889371361,139.636536056047</v>
      </c>
      <c r="M1015" t="s">
        <v>82</v>
      </c>
      <c r="N1015" t="s">
        <v>87</v>
      </c>
      <c r="O1015" t="s">
        <v>82</v>
      </c>
      <c r="P1015" t="s">
        <v>83</v>
      </c>
      <c r="Q1015" t="s">
        <v>82</v>
      </c>
      <c r="AB1015">
        <v>200</v>
      </c>
      <c r="AC1015" s="1">
        <v>39788.375208333331</v>
      </c>
      <c r="AD1015">
        <v>420</v>
      </c>
      <c r="AE1015" s="1">
        <v>39788.388275462959</v>
      </c>
      <c r="AF1015">
        <v>210</v>
      </c>
      <c r="AG1015" s="1">
        <v>39788.391608796293</v>
      </c>
      <c r="AH1015">
        <v>420</v>
      </c>
      <c r="AI1015" s="1">
        <v>39788.394502314812</v>
      </c>
      <c r="AJ1015" t="s">
        <v>84</v>
      </c>
      <c r="AL1015" t="s">
        <v>84</v>
      </c>
      <c r="AN1015" t="s">
        <v>84</v>
      </c>
      <c r="AP1015" t="s">
        <v>84</v>
      </c>
      <c r="AR1015" t="s">
        <v>84</v>
      </c>
      <c r="AT1015" t="s">
        <v>84</v>
      </c>
      <c r="AV1015" t="s">
        <v>84</v>
      </c>
      <c r="AX1015" t="s">
        <v>84</v>
      </c>
      <c r="AZ1015" t="s">
        <v>84</v>
      </c>
      <c r="BB1015" t="s">
        <v>84</v>
      </c>
      <c r="BD1015">
        <v>6509</v>
      </c>
      <c r="BE1015" t="s">
        <v>84</v>
      </c>
      <c r="BF1015" t="s">
        <v>84</v>
      </c>
      <c r="BH1015" t="s">
        <v>84</v>
      </c>
      <c r="BI1015" t="s">
        <v>84</v>
      </c>
      <c r="BJ1015" t="s">
        <v>84</v>
      </c>
      <c r="BK1015" t="s">
        <v>84</v>
      </c>
      <c r="BM1015" t="s">
        <v>84</v>
      </c>
      <c r="BN1015" t="s">
        <v>84</v>
      </c>
      <c r="BO1015" t="s">
        <v>84</v>
      </c>
      <c r="BQ1015">
        <v>0</v>
      </c>
      <c r="BR1015">
        <v>1</v>
      </c>
      <c r="BS1015">
        <v>1</v>
      </c>
      <c r="BT1015">
        <v>1</v>
      </c>
      <c r="BU1015">
        <v>420</v>
      </c>
      <c r="BV1015">
        <f>IF(テーブル1[[#This Row],[出発地施設緯度.世界測地系.]]="NA",テーブル1[[#This Row],[Olat]],テーブル1[[#This Row],[出発地施設緯度.世界測地系.]])</f>
        <v>35.464006763060397</v>
      </c>
      <c r="BW1015">
        <f>IF(テーブル1[[#This Row],[出発地施設経度.世界測地系.]]="NA",テーブル1[[#This Row],[Olon]],テーブル1[[#This Row],[出発地施設経度.世界測地系.]])</f>
        <v>139.52335755529401</v>
      </c>
      <c r="BX1015">
        <f>IF(テーブル1[[#This Row],[到着地施設緯度.世界測地系.]]="NA",テーブル1[[#This Row],[Dlat]],テーブル1[[#This Row],[到着地施設緯度.世界測地系.]])</f>
        <v>35.457488937136098</v>
      </c>
      <c r="BY1015">
        <f>IF(テーブル1[[#This Row],[到着地施設経度.世界測地系.]]="NA",テーブル1[[#This Row],[Dlon]],テーブル1[[#This Row],[到着地施設経度.世界測地系.]])</f>
        <v>139.63653605604699</v>
      </c>
      <c r="BZ1015" t="s">
        <v>84</v>
      </c>
      <c r="CA1015" t="s">
        <v>84</v>
      </c>
      <c r="CB1015" t="s">
        <v>84</v>
      </c>
      <c r="CC1015" t="s">
        <v>84</v>
      </c>
      <c r="CD1015">
        <v>35.464006763060397</v>
      </c>
      <c r="CE1015">
        <v>139.52335755529401</v>
      </c>
      <c r="CF1015">
        <v>35.457488937136098</v>
      </c>
      <c r="CG1015">
        <v>139.63653605604699</v>
      </c>
    </row>
    <row r="1016" spans="2:85" x14ac:dyDescent="0.4">
      <c r="B1016">
        <v>189326</v>
      </c>
      <c r="C1016" t="s">
        <v>143</v>
      </c>
      <c r="D1016">
        <v>200</v>
      </c>
      <c r="E1016" t="s">
        <v>88</v>
      </c>
      <c r="F1016" s="1">
        <v>39772.889594907407</v>
      </c>
      <c r="G1016" s="1">
        <v>39773.292500000003</v>
      </c>
      <c r="H1016">
        <v>34811</v>
      </c>
      <c r="I1016" t="str">
        <f>テーブル1[[#This Row],[出発地緯度]]&amp;","&amp;テーブル1[[#This Row],[出発地経度]]</f>
        <v>35.7136184772956,139.75881800671</v>
      </c>
      <c r="J1016" t="str">
        <f>テーブル1[[#This Row],[到着地緯度]]&amp;","&amp;テーブル1[[#This Row],[到着地経度]]</f>
        <v>35.4640764510165,139.523094773909</v>
      </c>
      <c r="M1016" t="s">
        <v>82</v>
      </c>
      <c r="N1016" t="s">
        <v>83</v>
      </c>
      <c r="O1016" t="s">
        <v>82</v>
      </c>
      <c r="P1016" t="s">
        <v>83</v>
      </c>
      <c r="Q1016" t="s">
        <v>87</v>
      </c>
      <c r="R1016" t="s">
        <v>82</v>
      </c>
      <c r="AB1016">
        <v>210</v>
      </c>
      <c r="AC1016" s="1">
        <v>39772.906655092593</v>
      </c>
      <c r="AD1016">
        <v>420</v>
      </c>
      <c r="AE1016" s="1">
        <v>39772.912175925929</v>
      </c>
      <c r="AF1016">
        <v>210</v>
      </c>
      <c r="AG1016" s="1">
        <v>39772.92528935185</v>
      </c>
      <c r="AH1016">
        <v>200</v>
      </c>
      <c r="AI1016" s="1">
        <v>39772.988865740743</v>
      </c>
      <c r="AJ1016">
        <v>420</v>
      </c>
      <c r="AK1016" s="1">
        <v>39773.010960648149</v>
      </c>
      <c r="AL1016" t="s">
        <v>84</v>
      </c>
      <c r="AN1016" t="s">
        <v>84</v>
      </c>
      <c r="AP1016" t="s">
        <v>84</v>
      </c>
      <c r="AR1016" t="s">
        <v>84</v>
      </c>
      <c r="AT1016" t="s">
        <v>84</v>
      </c>
      <c r="AV1016" t="s">
        <v>84</v>
      </c>
      <c r="AX1016" t="s">
        <v>84</v>
      </c>
      <c r="AZ1016" t="s">
        <v>84</v>
      </c>
      <c r="BB1016" t="s">
        <v>84</v>
      </c>
      <c r="BD1016">
        <v>2113</v>
      </c>
      <c r="BE1016" t="s">
        <v>84</v>
      </c>
      <c r="BF1016" t="s">
        <v>84</v>
      </c>
      <c r="BH1016" t="s">
        <v>84</v>
      </c>
      <c r="BI1016" t="s">
        <v>84</v>
      </c>
      <c r="BJ1016" t="s">
        <v>84</v>
      </c>
      <c r="BK1016" t="s">
        <v>84</v>
      </c>
      <c r="BM1016" t="s">
        <v>84</v>
      </c>
      <c r="BN1016" t="s">
        <v>84</v>
      </c>
      <c r="BO1016" t="s">
        <v>84</v>
      </c>
      <c r="BQ1016">
        <v>0</v>
      </c>
      <c r="BR1016">
        <v>1</v>
      </c>
      <c r="BS1016">
        <v>1</v>
      </c>
      <c r="BT1016">
        <v>1</v>
      </c>
      <c r="BU1016">
        <v>420</v>
      </c>
      <c r="BV1016">
        <f>IF(テーブル1[[#This Row],[出発地施設緯度.世界測地系.]]="NA",テーブル1[[#This Row],[Olat]],テーブル1[[#This Row],[出発地施設緯度.世界測地系.]])</f>
        <v>35.713618477295597</v>
      </c>
      <c r="BW1016">
        <f>IF(テーブル1[[#This Row],[出発地施設経度.世界測地系.]]="NA",テーブル1[[#This Row],[Olon]],テーブル1[[#This Row],[出発地施設経度.世界測地系.]])</f>
        <v>139.75881800670999</v>
      </c>
      <c r="BX1016">
        <f>IF(テーブル1[[#This Row],[到着地施設緯度.世界測地系.]]="NA",テーブル1[[#This Row],[Dlat]],テーブル1[[#This Row],[到着地施設緯度.世界測地系.]])</f>
        <v>35.464076451016503</v>
      </c>
      <c r="BY1016">
        <f>IF(テーブル1[[#This Row],[到着地施設経度.世界測地系.]]="NA",テーブル1[[#This Row],[Dlon]],テーブル1[[#This Row],[到着地施設経度.世界測地系.]])</f>
        <v>139.52309477390901</v>
      </c>
      <c r="BZ1016" t="s">
        <v>84</v>
      </c>
      <c r="CA1016" t="s">
        <v>84</v>
      </c>
      <c r="CB1016" t="s">
        <v>84</v>
      </c>
      <c r="CC1016" t="s">
        <v>84</v>
      </c>
      <c r="CD1016">
        <v>35.713618477295597</v>
      </c>
      <c r="CE1016">
        <v>139.75881800670999</v>
      </c>
      <c r="CF1016">
        <v>35.464076451016503</v>
      </c>
      <c r="CG1016">
        <v>139.52309477390901</v>
      </c>
    </row>
    <row r="1017" spans="2:85" x14ac:dyDescent="0.4">
      <c r="B1017">
        <v>189870</v>
      </c>
      <c r="C1017" t="s">
        <v>143</v>
      </c>
      <c r="D1017">
        <v>200</v>
      </c>
      <c r="E1017" t="s">
        <v>88</v>
      </c>
      <c r="F1017" s="1">
        <v>39773.989699074074</v>
      </c>
      <c r="G1017" s="1">
        <v>39774.380428240744</v>
      </c>
      <c r="H1017">
        <v>33759</v>
      </c>
      <c r="I1017" t="str">
        <f>テーブル1[[#This Row],[出発地緯度]]&amp;","&amp;テーブル1[[#This Row],[出発地経度]]</f>
        <v>35.4434663256655,139.63588695565</v>
      </c>
      <c r="J1017" t="str">
        <f>テーブル1[[#This Row],[到着地緯度]]&amp;","&amp;テーブル1[[#This Row],[到着地経度]]</f>
        <v>35.4640388511975,139.522874893901</v>
      </c>
      <c r="M1017" t="s">
        <v>82</v>
      </c>
      <c r="N1017" t="s">
        <v>87</v>
      </c>
      <c r="O1017" t="s">
        <v>82</v>
      </c>
      <c r="P1017" t="s">
        <v>112</v>
      </c>
      <c r="Q1017" t="s">
        <v>87</v>
      </c>
      <c r="R1017" t="s">
        <v>82</v>
      </c>
      <c r="AB1017">
        <v>200</v>
      </c>
      <c r="AC1017" s="1">
        <v>39773.996261574073</v>
      </c>
      <c r="AD1017">
        <v>420</v>
      </c>
      <c r="AE1017" s="1">
        <v>39774.000555555554</v>
      </c>
      <c r="AF1017">
        <v>800</v>
      </c>
      <c r="AG1017" s="1">
        <v>39774.007337962961</v>
      </c>
      <c r="AH1017">
        <v>200</v>
      </c>
      <c r="AI1017" s="1">
        <v>39774.015335648146</v>
      </c>
      <c r="AJ1017">
        <v>420</v>
      </c>
      <c r="AK1017" s="1">
        <v>39774.02847222222</v>
      </c>
      <c r="AL1017" t="s">
        <v>84</v>
      </c>
      <c r="AN1017" t="s">
        <v>84</v>
      </c>
      <c r="AP1017" t="s">
        <v>84</v>
      </c>
      <c r="AR1017" t="s">
        <v>84</v>
      </c>
      <c r="AT1017" t="s">
        <v>84</v>
      </c>
      <c r="AV1017" t="s">
        <v>84</v>
      </c>
      <c r="AX1017" t="s">
        <v>84</v>
      </c>
      <c r="AZ1017" t="s">
        <v>84</v>
      </c>
      <c r="BB1017" t="s">
        <v>84</v>
      </c>
      <c r="BD1017">
        <v>2434</v>
      </c>
      <c r="BE1017" t="s">
        <v>84</v>
      </c>
      <c r="BF1017" t="s">
        <v>84</v>
      </c>
      <c r="BH1017" t="s">
        <v>84</v>
      </c>
      <c r="BI1017" t="s">
        <v>84</v>
      </c>
      <c r="BJ1017" t="s">
        <v>84</v>
      </c>
      <c r="BK1017" t="s">
        <v>84</v>
      </c>
      <c r="BM1017" t="s">
        <v>84</v>
      </c>
      <c r="BN1017" t="s">
        <v>84</v>
      </c>
      <c r="BO1017" t="s">
        <v>84</v>
      </c>
      <c r="BQ1017">
        <v>0</v>
      </c>
      <c r="BR1017">
        <v>1</v>
      </c>
      <c r="BS1017">
        <v>1</v>
      </c>
      <c r="BT1017">
        <v>1</v>
      </c>
      <c r="BU1017">
        <v>420</v>
      </c>
      <c r="BV1017">
        <f>IF(テーブル1[[#This Row],[出発地施設緯度.世界測地系.]]="NA",テーブル1[[#This Row],[Olat]],テーブル1[[#This Row],[出発地施設緯度.世界測地系.]])</f>
        <v>35.443466325665497</v>
      </c>
      <c r="BW1017">
        <f>IF(テーブル1[[#This Row],[出発地施設経度.世界測地系.]]="NA",テーブル1[[#This Row],[Olon]],テーブル1[[#This Row],[出発地施設経度.世界測地系.]])</f>
        <v>139.63588695564999</v>
      </c>
      <c r="BX1017">
        <f>IF(テーブル1[[#This Row],[到着地施設緯度.世界測地系.]]="NA",テーブル1[[#This Row],[Dlat]],テーブル1[[#This Row],[到着地施設緯度.世界測地系.]])</f>
        <v>35.4640388511975</v>
      </c>
      <c r="BY1017">
        <f>IF(テーブル1[[#This Row],[到着地施設経度.世界測地系.]]="NA",テーブル1[[#This Row],[Dlon]],テーブル1[[#This Row],[到着地施設経度.世界測地系.]])</f>
        <v>139.52287489390099</v>
      </c>
      <c r="BZ1017" t="s">
        <v>84</v>
      </c>
      <c r="CA1017" t="s">
        <v>84</v>
      </c>
      <c r="CB1017" t="s">
        <v>84</v>
      </c>
      <c r="CC1017" t="s">
        <v>84</v>
      </c>
      <c r="CD1017">
        <v>35.443466325665497</v>
      </c>
      <c r="CE1017">
        <v>139.63588695564999</v>
      </c>
      <c r="CF1017">
        <v>35.4640388511975</v>
      </c>
      <c r="CG1017">
        <v>139.52287489390099</v>
      </c>
    </row>
    <row r="1018" spans="2:85" x14ac:dyDescent="0.4">
      <c r="B1018">
        <v>191096</v>
      </c>
      <c r="C1018" t="s">
        <v>143</v>
      </c>
      <c r="D1018">
        <v>200</v>
      </c>
      <c r="E1018" t="s">
        <v>88</v>
      </c>
      <c r="F1018" s="1">
        <v>39777.029131944444</v>
      </c>
      <c r="G1018" s="1">
        <v>39777.046840277777</v>
      </c>
      <c r="H1018">
        <v>1530</v>
      </c>
      <c r="I1018" t="str">
        <f>テーブル1[[#This Row],[出発地緯度]]&amp;","&amp;テーブル1[[#This Row],[出発地経度]]</f>
        <v>35.444469525673,139.636305474698</v>
      </c>
      <c r="J1018" t="str">
        <f>テーブル1[[#This Row],[到着地緯度]]&amp;","&amp;テーブル1[[#This Row],[到着地経度]]</f>
        <v>35.4641891389632,139.523094768721</v>
      </c>
      <c r="M1018" t="s">
        <v>82</v>
      </c>
      <c r="N1018" t="s">
        <v>108</v>
      </c>
      <c r="O1018" t="s">
        <v>82</v>
      </c>
      <c r="AB1018">
        <v>500</v>
      </c>
      <c r="AC1018" s="1">
        <v>39777.03398148148</v>
      </c>
      <c r="AD1018">
        <v>420</v>
      </c>
      <c r="AE1018" s="1">
        <v>39777.044895833336</v>
      </c>
      <c r="AF1018" t="s">
        <v>84</v>
      </c>
      <c r="AH1018" t="s">
        <v>84</v>
      </c>
      <c r="AJ1018" t="s">
        <v>84</v>
      </c>
      <c r="AL1018" t="s">
        <v>84</v>
      </c>
      <c r="AN1018" t="s">
        <v>84</v>
      </c>
      <c r="AP1018" t="s">
        <v>84</v>
      </c>
      <c r="AR1018" t="s">
        <v>84</v>
      </c>
      <c r="AT1018" t="s">
        <v>84</v>
      </c>
      <c r="AV1018" t="s">
        <v>84</v>
      </c>
      <c r="AX1018" t="s">
        <v>84</v>
      </c>
      <c r="AZ1018" t="s">
        <v>84</v>
      </c>
      <c r="BB1018" t="s">
        <v>84</v>
      </c>
      <c r="BD1018">
        <v>3240</v>
      </c>
      <c r="BE1018" t="s">
        <v>84</v>
      </c>
      <c r="BF1018" t="s">
        <v>84</v>
      </c>
      <c r="BH1018" t="s">
        <v>84</v>
      </c>
      <c r="BI1018" t="s">
        <v>84</v>
      </c>
      <c r="BJ1018" t="s">
        <v>84</v>
      </c>
      <c r="BK1018" t="s">
        <v>84</v>
      </c>
      <c r="BM1018" t="s">
        <v>84</v>
      </c>
      <c r="BN1018" t="s">
        <v>84</v>
      </c>
      <c r="BO1018" t="s">
        <v>84</v>
      </c>
      <c r="BQ1018">
        <v>0</v>
      </c>
      <c r="BR1018">
        <v>1</v>
      </c>
      <c r="BS1018">
        <v>1</v>
      </c>
      <c r="BT1018">
        <v>1</v>
      </c>
      <c r="BU1018">
        <v>420</v>
      </c>
      <c r="BV1018">
        <f>IF(テーブル1[[#This Row],[出発地施設緯度.世界測地系.]]="NA",テーブル1[[#This Row],[Olat]],テーブル1[[#This Row],[出発地施設緯度.世界測地系.]])</f>
        <v>35.444469525673</v>
      </c>
      <c r="BW1018">
        <f>IF(テーブル1[[#This Row],[出発地施設経度.世界測地系.]]="NA",テーブル1[[#This Row],[Olon]],テーブル1[[#This Row],[出発地施設経度.世界測地系.]])</f>
        <v>139.63630547469799</v>
      </c>
      <c r="BX1018">
        <f>IF(テーブル1[[#This Row],[到着地施設緯度.世界測地系.]]="NA",テーブル1[[#This Row],[Dlat]],テーブル1[[#This Row],[到着地施設緯度.世界測地系.]])</f>
        <v>35.464189138963199</v>
      </c>
      <c r="BY1018">
        <f>IF(テーブル1[[#This Row],[到着地施設経度.世界測地系.]]="NA",テーブル1[[#This Row],[Dlon]],テーブル1[[#This Row],[到着地施設経度.世界測地系.]])</f>
        <v>139.52309476872099</v>
      </c>
      <c r="BZ1018" t="s">
        <v>84</v>
      </c>
      <c r="CA1018" t="s">
        <v>84</v>
      </c>
      <c r="CB1018" t="s">
        <v>84</v>
      </c>
      <c r="CC1018" t="s">
        <v>84</v>
      </c>
      <c r="CD1018">
        <v>35.444469525673</v>
      </c>
      <c r="CE1018">
        <v>139.63630547469799</v>
      </c>
      <c r="CF1018">
        <v>35.464189138963199</v>
      </c>
      <c r="CG1018">
        <v>139.52309476872099</v>
      </c>
    </row>
    <row r="1019" spans="2:85" x14ac:dyDescent="0.4">
      <c r="B1019">
        <v>192202</v>
      </c>
      <c r="C1019" t="s">
        <v>143</v>
      </c>
      <c r="D1019">
        <v>200</v>
      </c>
      <c r="E1019" t="s">
        <v>88</v>
      </c>
      <c r="F1019" s="1">
        <v>39778.524293981478</v>
      </c>
      <c r="G1019" s="1">
        <v>39779.308229166665</v>
      </c>
      <c r="H1019">
        <v>67732</v>
      </c>
      <c r="I1019" t="str">
        <f>テーブル1[[#This Row],[出発地緯度]]&amp;","&amp;テーブル1[[#This Row],[出発地経度]]</f>
        <v>35.44524733901,139.636106955369</v>
      </c>
      <c r="J1019" t="str">
        <f>テーブル1[[#This Row],[到着地緯度]]&amp;","&amp;テーブル1[[#This Row],[到着地経度]]</f>
        <v>35.4640979456259,139.522917787618</v>
      </c>
      <c r="M1019" t="s">
        <v>82</v>
      </c>
      <c r="N1019" t="s">
        <v>82</v>
      </c>
      <c r="AB1019">
        <v>420</v>
      </c>
      <c r="AC1019" s="1">
        <v>39778.992928240739</v>
      </c>
      <c r="AD1019" t="s">
        <v>84</v>
      </c>
      <c r="AF1019" t="s">
        <v>84</v>
      </c>
      <c r="AH1019" t="s">
        <v>84</v>
      </c>
      <c r="AJ1019" t="s">
        <v>84</v>
      </c>
      <c r="AL1019" t="s">
        <v>84</v>
      </c>
      <c r="AN1019" t="s">
        <v>84</v>
      </c>
      <c r="AP1019" t="s">
        <v>84</v>
      </c>
      <c r="AR1019" t="s">
        <v>84</v>
      </c>
      <c r="AT1019" t="s">
        <v>84</v>
      </c>
      <c r="AV1019" t="s">
        <v>84</v>
      </c>
      <c r="AX1019" t="s">
        <v>84</v>
      </c>
      <c r="AZ1019" t="s">
        <v>84</v>
      </c>
      <c r="BB1019" t="s">
        <v>84</v>
      </c>
      <c r="BD1019">
        <v>3873</v>
      </c>
      <c r="BE1019" t="s">
        <v>84</v>
      </c>
      <c r="BF1019" t="s">
        <v>84</v>
      </c>
      <c r="BH1019" t="s">
        <v>84</v>
      </c>
      <c r="BI1019" t="s">
        <v>84</v>
      </c>
      <c r="BJ1019" t="s">
        <v>84</v>
      </c>
      <c r="BK1019" t="s">
        <v>84</v>
      </c>
      <c r="BM1019" t="s">
        <v>84</v>
      </c>
      <c r="BN1019" t="s">
        <v>84</v>
      </c>
      <c r="BO1019" t="s">
        <v>84</v>
      </c>
      <c r="BQ1019">
        <v>0</v>
      </c>
      <c r="BR1019">
        <v>1</v>
      </c>
      <c r="BS1019">
        <v>1</v>
      </c>
      <c r="BT1019">
        <v>1</v>
      </c>
      <c r="BU1019">
        <v>420</v>
      </c>
      <c r="BV1019">
        <f>IF(テーブル1[[#This Row],[出発地施設緯度.世界測地系.]]="NA",テーブル1[[#This Row],[Olat]],テーブル1[[#This Row],[出発地施設緯度.世界測地系.]])</f>
        <v>35.445247339010002</v>
      </c>
      <c r="BW1019">
        <f>IF(テーブル1[[#This Row],[出発地施設経度.世界測地系.]]="NA",テーブル1[[#This Row],[Olon]],テーブル1[[#This Row],[出発地施設経度.世界測地系.]])</f>
        <v>139.636106955369</v>
      </c>
      <c r="BX1019">
        <f>IF(テーブル1[[#This Row],[到着地施設緯度.世界測地系.]]="NA",テーブル1[[#This Row],[Dlat]],テーブル1[[#This Row],[到着地施設緯度.世界測地系.]])</f>
        <v>35.464097945625902</v>
      </c>
      <c r="BY1019">
        <f>IF(テーブル1[[#This Row],[到着地施設経度.世界測地系.]]="NA",テーブル1[[#This Row],[Dlon]],テーブル1[[#This Row],[到着地施設経度.世界測地系.]])</f>
        <v>139.52291778761801</v>
      </c>
      <c r="BZ1019" t="s">
        <v>84</v>
      </c>
      <c r="CA1019" t="s">
        <v>84</v>
      </c>
      <c r="CB1019" t="s">
        <v>84</v>
      </c>
      <c r="CC1019" t="s">
        <v>84</v>
      </c>
      <c r="CD1019">
        <v>35.445247339010002</v>
      </c>
      <c r="CE1019">
        <v>139.636106955369</v>
      </c>
      <c r="CF1019">
        <v>35.464097945625902</v>
      </c>
      <c r="CG1019">
        <v>139.52291778761801</v>
      </c>
    </row>
    <row r="1020" spans="2:85" x14ac:dyDescent="0.4">
      <c r="B1020">
        <v>192766</v>
      </c>
      <c r="C1020" t="s">
        <v>143</v>
      </c>
      <c r="D1020">
        <v>200</v>
      </c>
      <c r="E1020" t="s">
        <v>88</v>
      </c>
      <c r="F1020" s="1">
        <v>39779.762071759258</v>
      </c>
      <c r="G1020" s="1">
        <v>39780.279409722221</v>
      </c>
      <c r="H1020">
        <v>44698</v>
      </c>
      <c r="I1020" t="str">
        <f>テーブル1[[#This Row],[出発地緯度]]&amp;","&amp;テーブル1[[#This Row],[出発地経度]]</f>
        <v>35.4445070497707,139.637914839314</v>
      </c>
      <c r="J1020" t="str">
        <f>テーブル1[[#This Row],[到着地緯度]]&amp;","&amp;テーブル1[[#This Row],[到着地経度]]</f>
        <v>35.4634380442619,139.621848401906</v>
      </c>
      <c r="M1020" t="s">
        <v>82</v>
      </c>
      <c r="N1020" t="s">
        <v>87</v>
      </c>
      <c r="O1020" t="s">
        <v>112</v>
      </c>
      <c r="P1020" t="s">
        <v>83</v>
      </c>
      <c r="Q1020" t="s">
        <v>82</v>
      </c>
      <c r="R1020" t="s">
        <v>87</v>
      </c>
      <c r="S1020" t="s">
        <v>112</v>
      </c>
      <c r="T1020" t="s">
        <v>87</v>
      </c>
      <c r="U1020" t="s">
        <v>82</v>
      </c>
      <c r="V1020" t="s">
        <v>112</v>
      </c>
      <c r="AB1020">
        <v>200</v>
      </c>
      <c r="AC1020" s="1">
        <v>39779.767534722225</v>
      </c>
      <c r="AD1020">
        <v>800</v>
      </c>
      <c r="AE1020" s="1">
        <v>39779.772106481483</v>
      </c>
      <c r="AF1020">
        <v>210</v>
      </c>
      <c r="AG1020" s="1">
        <v>39779.773993055554</v>
      </c>
      <c r="AH1020">
        <v>420</v>
      </c>
      <c r="AI1020" s="1">
        <v>39779.799849537034</v>
      </c>
      <c r="AJ1020">
        <v>200</v>
      </c>
      <c r="AK1020" s="1">
        <v>39779.901678240742</v>
      </c>
      <c r="AL1020">
        <v>800</v>
      </c>
      <c r="AM1020" s="1">
        <v>39779.907789351855</v>
      </c>
      <c r="AN1020">
        <v>200</v>
      </c>
      <c r="AO1020" s="1">
        <v>39779.91951388889</v>
      </c>
      <c r="AP1020">
        <v>420</v>
      </c>
      <c r="AQ1020" s="1">
        <v>39779.93954861111</v>
      </c>
      <c r="AR1020">
        <v>800</v>
      </c>
      <c r="AS1020" s="1">
        <v>39779.941782407404</v>
      </c>
      <c r="AT1020" t="s">
        <v>84</v>
      </c>
      <c r="AV1020" t="s">
        <v>84</v>
      </c>
      <c r="AX1020" t="s">
        <v>84</v>
      </c>
      <c r="AZ1020" t="s">
        <v>84</v>
      </c>
      <c r="BB1020" t="s">
        <v>84</v>
      </c>
      <c r="BD1020">
        <v>4130</v>
      </c>
      <c r="BE1020" t="s">
        <v>84</v>
      </c>
      <c r="BF1020" t="s">
        <v>84</v>
      </c>
      <c r="BH1020" t="s">
        <v>84</v>
      </c>
      <c r="BI1020" t="s">
        <v>84</v>
      </c>
      <c r="BJ1020" t="s">
        <v>84</v>
      </c>
      <c r="BK1020" t="s">
        <v>84</v>
      </c>
      <c r="BM1020" t="s">
        <v>84</v>
      </c>
      <c r="BN1020" t="s">
        <v>84</v>
      </c>
      <c r="BO1020" t="s">
        <v>84</v>
      </c>
      <c r="BQ1020">
        <v>0</v>
      </c>
      <c r="BR1020">
        <v>1</v>
      </c>
      <c r="BS1020">
        <v>1</v>
      </c>
      <c r="BT1020">
        <v>1</v>
      </c>
      <c r="BU1020">
        <v>420</v>
      </c>
      <c r="BV1020">
        <f>IF(テーブル1[[#This Row],[出発地施設緯度.世界測地系.]]="NA",テーブル1[[#This Row],[Olat]],テーブル1[[#This Row],[出発地施設緯度.世界測地系.]])</f>
        <v>35.444507049770699</v>
      </c>
      <c r="BW1020">
        <f>IF(テーブル1[[#This Row],[出発地施設経度.世界測地系.]]="NA",テーブル1[[#This Row],[Olon]],テーブル1[[#This Row],[出発地施設経度.世界測地系.]])</f>
        <v>139.63791483931399</v>
      </c>
      <c r="BX1020">
        <f>IF(テーブル1[[#This Row],[到着地施設緯度.世界測地系.]]="NA",テーブル1[[#This Row],[Dlat]],テーブル1[[#This Row],[到着地施設緯度.世界測地系.]])</f>
        <v>35.463438044261899</v>
      </c>
      <c r="BY1020">
        <f>IF(テーブル1[[#This Row],[到着地施設経度.世界測地系.]]="NA",テーブル1[[#This Row],[Dlon]],テーブル1[[#This Row],[到着地施設経度.世界測地系.]])</f>
        <v>139.62184840190599</v>
      </c>
      <c r="BZ1020" t="s">
        <v>84</v>
      </c>
      <c r="CA1020" t="s">
        <v>84</v>
      </c>
      <c r="CB1020" t="s">
        <v>84</v>
      </c>
      <c r="CC1020" t="s">
        <v>84</v>
      </c>
      <c r="CD1020">
        <v>35.444507049770699</v>
      </c>
      <c r="CE1020">
        <v>139.63791483931399</v>
      </c>
      <c r="CF1020">
        <v>35.463438044261899</v>
      </c>
      <c r="CG1020">
        <v>139.62184840190599</v>
      </c>
    </row>
    <row r="1021" spans="2:85" x14ac:dyDescent="0.4">
      <c r="B1021">
        <v>193391</v>
      </c>
      <c r="C1021" t="s">
        <v>143</v>
      </c>
      <c r="D1021">
        <v>200</v>
      </c>
      <c r="E1021" t="s">
        <v>88</v>
      </c>
      <c r="F1021" s="1">
        <v>39781.071840277778</v>
      </c>
      <c r="G1021" s="1">
        <v>39781.105949074074</v>
      </c>
      <c r="H1021">
        <v>2947</v>
      </c>
      <c r="I1021" t="str">
        <f>テーブル1[[#This Row],[出発地緯度]]&amp;","&amp;テーブル1[[#This Row],[出発地経度]]</f>
        <v>35.4434288721189,139.638317055557</v>
      </c>
      <c r="J1021" t="str">
        <f>テーブル1[[#This Row],[到着地緯度]]&amp;","&amp;テーブル1[[#This Row],[到着地経度]]</f>
        <v>35.4641569397839,139.522944582676</v>
      </c>
      <c r="M1021" t="s">
        <v>82</v>
      </c>
      <c r="N1021" t="s">
        <v>108</v>
      </c>
      <c r="O1021" t="s">
        <v>82</v>
      </c>
      <c r="AB1021">
        <v>500</v>
      </c>
      <c r="AC1021" s="1">
        <v>39781.078055555554</v>
      </c>
      <c r="AD1021">
        <v>420</v>
      </c>
      <c r="AE1021" s="1">
        <v>39781.087812500002</v>
      </c>
      <c r="AF1021" t="s">
        <v>84</v>
      </c>
      <c r="AH1021" t="s">
        <v>84</v>
      </c>
      <c r="AJ1021" t="s">
        <v>84</v>
      </c>
      <c r="AL1021" t="s">
        <v>84</v>
      </c>
      <c r="AN1021" t="s">
        <v>84</v>
      </c>
      <c r="AP1021" t="s">
        <v>84</v>
      </c>
      <c r="AR1021" t="s">
        <v>84</v>
      </c>
      <c r="AT1021" t="s">
        <v>84</v>
      </c>
      <c r="AV1021" t="s">
        <v>84</v>
      </c>
      <c r="AX1021" t="s">
        <v>84</v>
      </c>
      <c r="AZ1021" t="s">
        <v>84</v>
      </c>
      <c r="BB1021" t="s">
        <v>84</v>
      </c>
      <c r="BD1021">
        <v>4435</v>
      </c>
      <c r="BE1021" t="s">
        <v>84</v>
      </c>
      <c r="BF1021" t="s">
        <v>84</v>
      </c>
      <c r="BH1021" t="s">
        <v>84</v>
      </c>
      <c r="BI1021" t="s">
        <v>84</v>
      </c>
      <c r="BJ1021" t="s">
        <v>84</v>
      </c>
      <c r="BK1021" t="s">
        <v>84</v>
      </c>
      <c r="BM1021" t="s">
        <v>84</v>
      </c>
      <c r="BN1021" t="s">
        <v>84</v>
      </c>
      <c r="BO1021" t="s">
        <v>84</v>
      </c>
      <c r="BQ1021">
        <v>0</v>
      </c>
      <c r="BR1021">
        <v>1</v>
      </c>
      <c r="BS1021">
        <v>1</v>
      </c>
      <c r="BT1021">
        <v>1</v>
      </c>
      <c r="BU1021">
        <v>420</v>
      </c>
      <c r="BV1021">
        <f>IF(テーブル1[[#This Row],[出発地施設緯度.世界測地系.]]="NA",テーブル1[[#This Row],[Olat]],テーブル1[[#This Row],[出発地施設緯度.世界測地系.]])</f>
        <v>35.443428872118901</v>
      </c>
      <c r="BW1021">
        <f>IF(テーブル1[[#This Row],[出発地施設経度.世界測地系.]]="NA",テーブル1[[#This Row],[Olon]],テーブル1[[#This Row],[出発地施設経度.世界測地系.]])</f>
        <v>139.638317055557</v>
      </c>
      <c r="BX1021">
        <f>IF(テーブル1[[#This Row],[到着地施設緯度.世界測地系.]]="NA",テーブル1[[#This Row],[Dlat]],テーブル1[[#This Row],[到着地施設緯度.世界測地系.]])</f>
        <v>35.464156939783898</v>
      </c>
      <c r="BY1021">
        <f>IF(テーブル1[[#This Row],[到着地施設経度.世界測地系.]]="NA",テーブル1[[#This Row],[Dlon]],テーブル1[[#This Row],[到着地施設経度.世界測地系.]])</f>
        <v>139.52294458267599</v>
      </c>
      <c r="BZ1021" t="s">
        <v>84</v>
      </c>
      <c r="CA1021" t="s">
        <v>84</v>
      </c>
      <c r="CB1021" t="s">
        <v>84</v>
      </c>
      <c r="CC1021" t="s">
        <v>84</v>
      </c>
      <c r="CD1021">
        <v>35.443428872118901</v>
      </c>
      <c r="CE1021">
        <v>139.638317055557</v>
      </c>
      <c r="CF1021">
        <v>35.464156939783898</v>
      </c>
      <c r="CG1021">
        <v>139.52294458267599</v>
      </c>
    </row>
    <row r="1022" spans="2:85" x14ac:dyDescent="0.4">
      <c r="B1022">
        <v>194015</v>
      </c>
      <c r="C1022" t="s">
        <v>143</v>
      </c>
      <c r="D1022">
        <v>200</v>
      </c>
      <c r="E1022" t="s">
        <v>88</v>
      </c>
      <c r="F1022" s="1">
        <v>39781.821539351855</v>
      </c>
      <c r="G1022" s="1">
        <v>39782.398576388892</v>
      </c>
      <c r="H1022">
        <v>49856</v>
      </c>
      <c r="I1022" t="str">
        <f>テーブル1[[#This Row],[出発地緯度]]&amp;","&amp;テーブル1[[#This Row],[出発地経度]]</f>
        <v>35.7018059307123,139.580767737552</v>
      </c>
      <c r="J1022" t="str">
        <f>テーブル1[[#This Row],[到着地緯度]]&amp;","&amp;テーブル1[[#This Row],[到着地経度]]</f>
        <v>35.4604983688676,139.525106371607</v>
      </c>
      <c r="M1022" t="s">
        <v>82</v>
      </c>
      <c r="N1022" t="s">
        <v>112</v>
      </c>
      <c r="O1022" t="s">
        <v>83</v>
      </c>
      <c r="P1022" t="s">
        <v>112</v>
      </c>
      <c r="Q1022" t="s">
        <v>83</v>
      </c>
      <c r="R1022" t="s">
        <v>112</v>
      </c>
      <c r="S1022" t="s">
        <v>83</v>
      </c>
      <c r="AB1022">
        <v>800</v>
      </c>
      <c r="AC1022" s="1">
        <v>39781.824791666666</v>
      </c>
      <c r="AD1022">
        <v>210</v>
      </c>
      <c r="AE1022" s="1">
        <v>39781.826724537037</v>
      </c>
      <c r="AF1022">
        <v>800</v>
      </c>
      <c r="AG1022" s="1">
        <v>39781.837881944448</v>
      </c>
      <c r="AH1022">
        <v>210</v>
      </c>
      <c r="AI1022" s="1">
        <v>39781.841238425928</v>
      </c>
      <c r="AJ1022">
        <v>800</v>
      </c>
      <c r="AK1022" s="1">
        <v>39781.862870370373</v>
      </c>
      <c r="AL1022">
        <v>210</v>
      </c>
      <c r="AM1022" s="1">
        <v>39781.864490740743</v>
      </c>
      <c r="AN1022" t="s">
        <v>84</v>
      </c>
      <c r="AP1022" t="s">
        <v>84</v>
      </c>
      <c r="AR1022" t="s">
        <v>84</v>
      </c>
      <c r="AT1022" t="s">
        <v>84</v>
      </c>
      <c r="AV1022" t="s">
        <v>84</v>
      </c>
      <c r="AX1022" t="s">
        <v>84</v>
      </c>
      <c r="AZ1022" t="s">
        <v>84</v>
      </c>
      <c r="BB1022" t="s">
        <v>84</v>
      </c>
      <c r="BD1022">
        <v>4815</v>
      </c>
      <c r="BE1022" t="s">
        <v>84</v>
      </c>
      <c r="BF1022" t="s">
        <v>84</v>
      </c>
      <c r="BH1022" t="s">
        <v>84</v>
      </c>
      <c r="BI1022" t="s">
        <v>84</v>
      </c>
      <c r="BJ1022" t="s">
        <v>84</v>
      </c>
      <c r="BK1022" t="s">
        <v>84</v>
      </c>
      <c r="BM1022" t="s">
        <v>84</v>
      </c>
      <c r="BN1022" t="s">
        <v>84</v>
      </c>
      <c r="BO1022" t="s">
        <v>84</v>
      </c>
      <c r="BQ1022">
        <v>0</v>
      </c>
      <c r="BR1022">
        <v>1</v>
      </c>
      <c r="BS1022">
        <v>1</v>
      </c>
      <c r="BT1022">
        <v>1</v>
      </c>
      <c r="BU1022">
        <v>420</v>
      </c>
      <c r="BV1022">
        <f>IF(テーブル1[[#This Row],[出発地施設緯度.世界測地系.]]="NA",テーブル1[[#This Row],[Olat]],テーブル1[[#This Row],[出発地施設緯度.世界測地系.]])</f>
        <v>35.701805930712297</v>
      </c>
      <c r="BW1022">
        <f>IF(テーブル1[[#This Row],[出発地施設経度.世界測地系.]]="NA",テーブル1[[#This Row],[Olon]],テーブル1[[#This Row],[出発地施設経度.世界測地系.]])</f>
        <v>139.58076773755201</v>
      </c>
      <c r="BX1022">
        <f>IF(テーブル1[[#This Row],[到着地施設緯度.世界測地系.]]="NA",テーブル1[[#This Row],[Dlat]],テーブル1[[#This Row],[到着地施設緯度.世界測地系.]])</f>
        <v>35.460498368867597</v>
      </c>
      <c r="BY1022">
        <f>IF(テーブル1[[#This Row],[到着地施設経度.世界測地系.]]="NA",テーブル1[[#This Row],[Dlon]],テーブル1[[#This Row],[到着地施設経度.世界測地系.]])</f>
        <v>139.525106371607</v>
      </c>
      <c r="BZ1022" t="s">
        <v>84</v>
      </c>
      <c r="CA1022" t="s">
        <v>84</v>
      </c>
      <c r="CB1022" t="s">
        <v>84</v>
      </c>
      <c r="CC1022" t="s">
        <v>84</v>
      </c>
      <c r="CD1022">
        <v>35.701805930712297</v>
      </c>
      <c r="CE1022">
        <v>139.58076773755201</v>
      </c>
      <c r="CF1022">
        <v>35.460498368867597</v>
      </c>
      <c r="CG1022">
        <v>139.525106371607</v>
      </c>
    </row>
    <row r="1023" spans="2:85" x14ac:dyDescent="0.4">
      <c r="B1023">
        <v>194409</v>
      </c>
      <c r="C1023" t="s">
        <v>143</v>
      </c>
      <c r="D1023">
        <v>200</v>
      </c>
      <c r="E1023" t="s">
        <v>88</v>
      </c>
      <c r="F1023" s="1">
        <v>39783.002141203702</v>
      </c>
      <c r="G1023" s="1">
        <v>39783.04859953704</v>
      </c>
      <c r="H1023">
        <v>4014</v>
      </c>
      <c r="I1023" t="str">
        <f>テーブル1[[#This Row],[出発地緯度]]&amp;","&amp;テーブル1[[#This Row],[出発地経度]]</f>
        <v>35.4447967825178,139.635838798386</v>
      </c>
      <c r="J1023" t="str">
        <f>テーブル1[[#This Row],[到着地緯度]]&amp;","&amp;テーブル1[[#This Row],[到着地経度]]</f>
        <v>35.4642159345985,139.523008974612</v>
      </c>
      <c r="M1023" t="s">
        <v>82</v>
      </c>
      <c r="N1023" t="s">
        <v>87</v>
      </c>
      <c r="O1023" t="s">
        <v>112</v>
      </c>
      <c r="P1023" t="s">
        <v>87</v>
      </c>
      <c r="Q1023" t="s">
        <v>82</v>
      </c>
      <c r="AB1023">
        <v>200</v>
      </c>
      <c r="AC1023" s="1">
        <v>39783.009328703702</v>
      </c>
      <c r="AD1023">
        <v>800</v>
      </c>
      <c r="AE1023" s="1">
        <v>39783.016909722224</v>
      </c>
      <c r="AF1023">
        <v>200</v>
      </c>
      <c r="AG1023" s="1">
        <v>39783.020173611112</v>
      </c>
      <c r="AH1023">
        <v>420</v>
      </c>
      <c r="AI1023" s="1">
        <v>39783.031273148146</v>
      </c>
      <c r="AJ1023" t="s">
        <v>84</v>
      </c>
      <c r="AL1023" t="s">
        <v>84</v>
      </c>
      <c r="AN1023" t="s">
        <v>84</v>
      </c>
      <c r="AP1023" t="s">
        <v>84</v>
      </c>
      <c r="AR1023" t="s">
        <v>84</v>
      </c>
      <c r="AT1023" t="s">
        <v>84</v>
      </c>
      <c r="AV1023" t="s">
        <v>84</v>
      </c>
      <c r="AX1023" t="s">
        <v>84</v>
      </c>
      <c r="AZ1023" t="s">
        <v>84</v>
      </c>
      <c r="BB1023" t="s">
        <v>84</v>
      </c>
      <c r="BD1023">
        <v>5055</v>
      </c>
      <c r="BE1023" t="s">
        <v>84</v>
      </c>
      <c r="BF1023" t="s">
        <v>84</v>
      </c>
      <c r="BH1023" t="s">
        <v>84</v>
      </c>
      <c r="BI1023" t="s">
        <v>84</v>
      </c>
      <c r="BJ1023" t="s">
        <v>84</v>
      </c>
      <c r="BK1023" t="s">
        <v>84</v>
      </c>
      <c r="BM1023" t="s">
        <v>84</v>
      </c>
      <c r="BN1023" t="s">
        <v>84</v>
      </c>
      <c r="BO1023" t="s">
        <v>84</v>
      </c>
      <c r="BQ1023">
        <v>0</v>
      </c>
      <c r="BR1023">
        <v>1</v>
      </c>
      <c r="BS1023">
        <v>1</v>
      </c>
      <c r="BT1023">
        <v>1</v>
      </c>
      <c r="BU1023">
        <v>420</v>
      </c>
      <c r="BV1023">
        <f>IF(テーブル1[[#This Row],[出発地施設緯度.世界測地系.]]="NA",テーブル1[[#This Row],[Olat]],テーブル1[[#This Row],[出発地施設緯度.世界測地系.]])</f>
        <v>35.444796782517798</v>
      </c>
      <c r="BW1023">
        <f>IF(テーブル1[[#This Row],[出発地施設経度.世界測地系.]]="NA",テーブル1[[#This Row],[Olon]],テーブル1[[#This Row],[出発地施設経度.世界測地系.]])</f>
        <v>139.635838798386</v>
      </c>
      <c r="BX1023">
        <f>IF(テーブル1[[#This Row],[到着地施設緯度.世界測地系.]]="NA",テーブル1[[#This Row],[Dlat]],テーブル1[[#This Row],[到着地施設緯度.世界測地系.]])</f>
        <v>35.464215934598499</v>
      </c>
      <c r="BY1023">
        <f>IF(テーブル1[[#This Row],[到着地施設経度.世界測地系.]]="NA",テーブル1[[#This Row],[Dlon]],テーブル1[[#This Row],[到着地施設経度.世界測地系.]])</f>
        <v>139.523008974612</v>
      </c>
      <c r="BZ1023" t="s">
        <v>84</v>
      </c>
      <c r="CA1023" t="s">
        <v>84</v>
      </c>
      <c r="CB1023" t="s">
        <v>84</v>
      </c>
      <c r="CC1023" t="s">
        <v>84</v>
      </c>
      <c r="CD1023">
        <v>35.444796782517798</v>
      </c>
      <c r="CE1023">
        <v>139.635838798386</v>
      </c>
      <c r="CF1023">
        <v>35.464215934598499</v>
      </c>
      <c r="CG1023">
        <v>139.523008974612</v>
      </c>
    </row>
    <row r="1024" spans="2:85" x14ac:dyDescent="0.4">
      <c r="B1024">
        <v>195458</v>
      </c>
      <c r="C1024" t="s">
        <v>143</v>
      </c>
      <c r="D1024">
        <v>200</v>
      </c>
      <c r="E1024" t="s">
        <v>88</v>
      </c>
      <c r="F1024" s="1">
        <v>39784.998240740744</v>
      </c>
      <c r="G1024" s="1">
        <v>39785.087523148148</v>
      </c>
      <c r="H1024">
        <v>7714</v>
      </c>
      <c r="I1024" t="str">
        <f>テーブル1[[#This Row],[出発地緯度]]&amp;","&amp;テーブル1[[#This Row],[出発地経度]]</f>
        <v>35.444469523986,139.63620888272</v>
      </c>
      <c r="J1024" t="str">
        <f>テーブル1[[#This Row],[到着地緯度]]&amp;","&amp;テーブル1[[#This Row],[到着地経度]]</f>
        <v>35.4640764554191,139.523346852974</v>
      </c>
      <c r="M1024" t="s">
        <v>82</v>
      </c>
      <c r="N1024" t="s">
        <v>112</v>
      </c>
      <c r="O1024" t="s">
        <v>87</v>
      </c>
      <c r="P1024" t="s">
        <v>82</v>
      </c>
      <c r="Q1024" t="s">
        <v>112</v>
      </c>
      <c r="R1024" t="s">
        <v>87</v>
      </c>
      <c r="S1024" t="s">
        <v>82</v>
      </c>
      <c r="T1024" t="s">
        <v>112</v>
      </c>
      <c r="U1024" t="s">
        <v>108</v>
      </c>
      <c r="V1024" t="s">
        <v>112</v>
      </c>
      <c r="W1024" t="s">
        <v>82</v>
      </c>
      <c r="AB1024">
        <v>800</v>
      </c>
      <c r="AC1024" s="1">
        <v>39785.003483796296</v>
      </c>
      <c r="AD1024">
        <v>200</v>
      </c>
      <c r="AE1024" s="1">
        <v>39785.00980324074</v>
      </c>
      <c r="AF1024">
        <v>420</v>
      </c>
      <c r="AG1024" s="1">
        <v>39785.013113425928</v>
      </c>
      <c r="AH1024">
        <v>800</v>
      </c>
      <c r="AI1024" s="1">
        <v>39785.016446759262</v>
      </c>
      <c r="AJ1024">
        <v>200</v>
      </c>
      <c r="AK1024" s="1">
        <v>39785.020520833335</v>
      </c>
      <c r="AL1024">
        <v>420</v>
      </c>
      <c r="AM1024" s="1">
        <v>39785.044409722221</v>
      </c>
      <c r="AN1024">
        <v>800</v>
      </c>
      <c r="AO1024" s="1">
        <v>39785.045543981483</v>
      </c>
      <c r="AP1024">
        <v>500</v>
      </c>
      <c r="AQ1024" s="1">
        <v>39785.047476851854</v>
      </c>
      <c r="AR1024">
        <v>800</v>
      </c>
      <c r="AS1024" s="1">
        <v>39785.058946759258</v>
      </c>
      <c r="AT1024">
        <v>420</v>
      </c>
      <c r="AU1024" s="1">
        <v>39785.062789351854</v>
      </c>
      <c r="AV1024" t="s">
        <v>84</v>
      </c>
      <c r="AX1024" t="s">
        <v>84</v>
      </c>
      <c r="AZ1024" t="s">
        <v>84</v>
      </c>
      <c r="BB1024" t="s">
        <v>84</v>
      </c>
      <c r="BD1024">
        <v>5600</v>
      </c>
      <c r="BE1024" t="s">
        <v>84</v>
      </c>
      <c r="BF1024" t="s">
        <v>84</v>
      </c>
      <c r="BH1024" t="s">
        <v>84</v>
      </c>
      <c r="BI1024" t="s">
        <v>84</v>
      </c>
      <c r="BJ1024" t="s">
        <v>84</v>
      </c>
      <c r="BK1024" t="s">
        <v>84</v>
      </c>
      <c r="BM1024" t="s">
        <v>84</v>
      </c>
      <c r="BN1024" t="s">
        <v>84</v>
      </c>
      <c r="BO1024" t="s">
        <v>84</v>
      </c>
      <c r="BQ1024">
        <v>0</v>
      </c>
      <c r="BR1024">
        <v>1</v>
      </c>
      <c r="BS1024">
        <v>1</v>
      </c>
      <c r="BT1024">
        <v>1</v>
      </c>
      <c r="BU1024">
        <v>420</v>
      </c>
      <c r="BV1024">
        <f>IF(テーブル1[[#This Row],[出発地施設緯度.世界測地系.]]="NA",テーブル1[[#This Row],[Olat]],テーブル1[[#This Row],[出発地施設緯度.世界測地系.]])</f>
        <v>35.444469523986001</v>
      </c>
      <c r="BW1024">
        <f>IF(テーブル1[[#This Row],[出発地施設経度.世界測地系.]]="NA",テーブル1[[#This Row],[Olon]],テーブル1[[#This Row],[出発地施設経度.世界測地系.]])</f>
        <v>139.63620888272001</v>
      </c>
      <c r="BX1024">
        <f>IF(テーブル1[[#This Row],[到着地施設緯度.世界測地系.]]="NA",テーブル1[[#This Row],[Dlat]],テーブル1[[#This Row],[到着地施設緯度.世界測地系.]])</f>
        <v>35.464076455419097</v>
      </c>
      <c r="BY1024">
        <f>IF(テーブル1[[#This Row],[到着地施設経度.世界測地系.]]="NA",テーブル1[[#This Row],[Dlon]],テーブル1[[#This Row],[到着地施設経度.世界測地系.]])</f>
        <v>139.52334685297399</v>
      </c>
      <c r="BZ1024" t="s">
        <v>84</v>
      </c>
      <c r="CA1024" t="s">
        <v>84</v>
      </c>
      <c r="CB1024" t="s">
        <v>84</v>
      </c>
      <c r="CC1024" t="s">
        <v>84</v>
      </c>
      <c r="CD1024">
        <v>35.444469523986001</v>
      </c>
      <c r="CE1024">
        <v>139.63620888272001</v>
      </c>
      <c r="CF1024">
        <v>35.464076455419097</v>
      </c>
      <c r="CG1024">
        <v>139.52334685297399</v>
      </c>
    </row>
    <row r="1025" spans="2:85" x14ac:dyDescent="0.4">
      <c r="B1025">
        <v>196010</v>
      </c>
      <c r="C1025" t="s">
        <v>143</v>
      </c>
      <c r="D1025">
        <v>200</v>
      </c>
      <c r="E1025" t="s">
        <v>88</v>
      </c>
      <c r="F1025" s="1">
        <v>39786.057141203702</v>
      </c>
      <c r="G1025" s="1">
        <v>39786.080879629626</v>
      </c>
      <c r="H1025">
        <v>2051</v>
      </c>
      <c r="I1025" t="str">
        <f>テーブル1[[#This Row],[出発地緯度]]&amp;","&amp;テーブル1[[#This Row],[出発地経度]]</f>
        <v>35.4444587256091,139.636235680992</v>
      </c>
      <c r="J1025" t="str">
        <f>テーブル1[[#This Row],[到着地緯度]]&amp;","&amp;テーブル1[[#This Row],[到着地経度]]</f>
        <v>35.4641783443341,139.523336149171</v>
      </c>
      <c r="M1025" t="s">
        <v>82</v>
      </c>
      <c r="N1025" t="s">
        <v>108</v>
      </c>
      <c r="O1025" t="s">
        <v>82</v>
      </c>
      <c r="AB1025">
        <v>500</v>
      </c>
      <c r="AC1025" s="1">
        <v>39786.061759259261</v>
      </c>
      <c r="AD1025">
        <v>420</v>
      </c>
      <c r="AE1025" s="1">
        <v>39786.075277777774</v>
      </c>
      <c r="AF1025" t="s">
        <v>84</v>
      </c>
      <c r="AH1025" t="s">
        <v>84</v>
      </c>
      <c r="AJ1025" t="s">
        <v>84</v>
      </c>
      <c r="AL1025" t="s">
        <v>84</v>
      </c>
      <c r="AN1025" t="s">
        <v>84</v>
      </c>
      <c r="AP1025" t="s">
        <v>84</v>
      </c>
      <c r="AR1025" t="s">
        <v>84</v>
      </c>
      <c r="AT1025" t="s">
        <v>84</v>
      </c>
      <c r="AV1025" t="s">
        <v>84</v>
      </c>
      <c r="AX1025" t="s">
        <v>84</v>
      </c>
      <c r="AZ1025" t="s">
        <v>84</v>
      </c>
      <c r="BB1025" t="s">
        <v>84</v>
      </c>
      <c r="BD1025">
        <v>5883</v>
      </c>
      <c r="BE1025" t="s">
        <v>84</v>
      </c>
      <c r="BF1025" t="s">
        <v>84</v>
      </c>
      <c r="BH1025" t="s">
        <v>84</v>
      </c>
      <c r="BI1025" t="s">
        <v>84</v>
      </c>
      <c r="BJ1025" t="s">
        <v>84</v>
      </c>
      <c r="BK1025" t="s">
        <v>84</v>
      </c>
      <c r="BM1025" t="s">
        <v>84</v>
      </c>
      <c r="BN1025" t="s">
        <v>84</v>
      </c>
      <c r="BO1025" t="s">
        <v>84</v>
      </c>
      <c r="BQ1025">
        <v>0</v>
      </c>
      <c r="BR1025">
        <v>1</v>
      </c>
      <c r="BS1025">
        <v>1</v>
      </c>
      <c r="BT1025">
        <v>1</v>
      </c>
      <c r="BU1025">
        <v>420</v>
      </c>
      <c r="BV1025">
        <f>IF(テーブル1[[#This Row],[出発地施設緯度.世界測地系.]]="NA",テーブル1[[#This Row],[Olat]],テーブル1[[#This Row],[出発地施設緯度.世界測地系.]])</f>
        <v>35.444458725609103</v>
      </c>
      <c r="BW1025">
        <f>IF(テーブル1[[#This Row],[出発地施設経度.世界測地系.]]="NA",テーブル1[[#This Row],[Olon]],テーブル1[[#This Row],[出発地施設経度.世界測地系.]])</f>
        <v>139.636235680992</v>
      </c>
      <c r="BX1025">
        <f>IF(テーブル1[[#This Row],[到着地施設緯度.世界測地系.]]="NA",テーブル1[[#This Row],[Dlat]],テーブル1[[#This Row],[到着地施設緯度.世界測地系.]])</f>
        <v>35.464178344334101</v>
      </c>
      <c r="BY1025">
        <f>IF(テーブル1[[#This Row],[到着地施設経度.世界測地系.]]="NA",テーブル1[[#This Row],[Dlon]],テーブル1[[#This Row],[到着地施設経度.世界測地系.]])</f>
        <v>139.523336149171</v>
      </c>
      <c r="BZ1025" t="s">
        <v>84</v>
      </c>
      <c r="CA1025" t="s">
        <v>84</v>
      </c>
      <c r="CB1025" t="s">
        <v>84</v>
      </c>
      <c r="CC1025" t="s">
        <v>84</v>
      </c>
      <c r="CD1025">
        <v>35.444458725609103</v>
      </c>
      <c r="CE1025">
        <v>139.636235680992</v>
      </c>
      <c r="CF1025">
        <v>35.464178344334101</v>
      </c>
      <c r="CG1025">
        <v>139.523336149171</v>
      </c>
    </row>
    <row r="1026" spans="2:85" x14ac:dyDescent="0.4">
      <c r="B1026">
        <v>196547</v>
      </c>
      <c r="C1026" t="s">
        <v>143</v>
      </c>
      <c r="D1026">
        <v>200</v>
      </c>
      <c r="E1026" t="s">
        <v>88</v>
      </c>
      <c r="F1026" s="1">
        <v>39787.078611111108</v>
      </c>
      <c r="G1026" s="1">
        <v>39787.097002314818</v>
      </c>
      <c r="H1026">
        <v>1589</v>
      </c>
      <c r="I1026" t="str">
        <f>テーブル1[[#This Row],[出発地緯度]]&amp;","&amp;テーブル1[[#This Row],[出発地経度]]</f>
        <v>35.4444265532266,139.637619767526</v>
      </c>
      <c r="J1026" t="str">
        <f>テーブル1[[#This Row],[到着地緯度]]&amp;","&amp;テーブル1[[#This Row],[到着地経度]]</f>
        <v>35.4642856293917,139.523137660715</v>
      </c>
      <c r="M1026" t="s">
        <v>82</v>
      </c>
      <c r="N1026" t="s">
        <v>108</v>
      </c>
      <c r="O1026" t="s">
        <v>82</v>
      </c>
      <c r="AB1026">
        <v>500</v>
      </c>
      <c r="AC1026" s="1">
        <v>39787.082777777781</v>
      </c>
      <c r="AD1026">
        <v>420</v>
      </c>
      <c r="AE1026" s="1">
        <v>39787.09479166667</v>
      </c>
      <c r="AF1026" t="s">
        <v>84</v>
      </c>
      <c r="AH1026" t="s">
        <v>84</v>
      </c>
      <c r="AJ1026" t="s">
        <v>84</v>
      </c>
      <c r="AL1026" t="s">
        <v>84</v>
      </c>
      <c r="AN1026" t="s">
        <v>84</v>
      </c>
      <c r="AP1026" t="s">
        <v>84</v>
      </c>
      <c r="AR1026" t="s">
        <v>84</v>
      </c>
      <c r="AT1026" t="s">
        <v>84</v>
      </c>
      <c r="AV1026" t="s">
        <v>84</v>
      </c>
      <c r="AX1026" t="s">
        <v>84</v>
      </c>
      <c r="AZ1026" t="s">
        <v>84</v>
      </c>
      <c r="BB1026" t="s">
        <v>84</v>
      </c>
      <c r="BD1026">
        <v>6174</v>
      </c>
      <c r="BE1026" t="s">
        <v>84</v>
      </c>
      <c r="BF1026" t="s">
        <v>84</v>
      </c>
      <c r="BH1026" t="s">
        <v>84</v>
      </c>
      <c r="BI1026" t="s">
        <v>84</v>
      </c>
      <c r="BJ1026" t="s">
        <v>84</v>
      </c>
      <c r="BK1026" t="s">
        <v>84</v>
      </c>
      <c r="BM1026" t="s">
        <v>84</v>
      </c>
      <c r="BN1026" t="s">
        <v>84</v>
      </c>
      <c r="BO1026" t="s">
        <v>84</v>
      </c>
      <c r="BQ1026">
        <v>0</v>
      </c>
      <c r="BR1026">
        <v>1</v>
      </c>
      <c r="BS1026">
        <v>1</v>
      </c>
      <c r="BT1026">
        <v>1</v>
      </c>
      <c r="BU1026">
        <v>420</v>
      </c>
      <c r="BV1026">
        <f>IF(テーブル1[[#This Row],[出発地施設緯度.世界測地系.]]="NA",テーブル1[[#This Row],[Olat]],テーブル1[[#This Row],[出発地施設緯度.世界測地系.]])</f>
        <v>35.444426553226599</v>
      </c>
      <c r="BW1026">
        <f>IF(テーブル1[[#This Row],[出発地施設経度.世界測地系.]]="NA",テーブル1[[#This Row],[Olon]],テーブル1[[#This Row],[出発地施設経度.世界測地系.]])</f>
        <v>139.63761976752599</v>
      </c>
      <c r="BX1026">
        <f>IF(テーブル1[[#This Row],[到着地施設緯度.世界測地系.]]="NA",テーブル1[[#This Row],[Dlat]],テーブル1[[#This Row],[到着地施設緯度.世界測地系.]])</f>
        <v>35.464285629391703</v>
      </c>
      <c r="BY1026">
        <f>IF(テーブル1[[#This Row],[到着地施設経度.世界測地系.]]="NA",テーブル1[[#This Row],[Dlon]],テーブル1[[#This Row],[到着地施設経度.世界測地系.]])</f>
        <v>139.52313766071501</v>
      </c>
      <c r="BZ1026" t="s">
        <v>84</v>
      </c>
      <c r="CA1026" t="s">
        <v>84</v>
      </c>
      <c r="CB1026" t="s">
        <v>84</v>
      </c>
      <c r="CC1026" t="s">
        <v>84</v>
      </c>
      <c r="CD1026">
        <v>35.444426553226599</v>
      </c>
      <c r="CE1026">
        <v>139.63761976752599</v>
      </c>
      <c r="CF1026">
        <v>35.464285629391703</v>
      </c>
      <c r="CG1026">
        <v>139.52313766071501</v>
      </c>
    </row>
    <row r="1027" spans="2:85" x14ac:dyDescent="0.4">
      <c r="B1027">
        <v>197146</v>
      </c>
      <c r="C1027" t="s">
        <v>143</v>
      </c>
      <c r="D1027">
        <v>200</v>
      </c>
      <c r="E1027" t="s">
        <v>88</v>
      </c>
      <c r="F1027" s="1">
        <v>39788.088912037034</v>
      </c>
      <c r="G1027" s="1">
        <v>39788.107604166667</v>
      </c>
      <c r="H1027">
        <v>1615</v>
      </c>
      <c r="I1027" t="str">
        <f>テーブル1[[#This Row],[出発地緯度]]&amp;","&amp;テーブル1[[#This Row],[出発地経度]]</f>
        <v>35.4441153897874,139.637807466266</v>
      </c>
      <c r="J1027" t="str">
        <f>テーブル1[[#This Row],[到着地緯度]]&amp;","&amp;テーブル1[[#This Row],[到着地経度]]</f>
        <v>35.4640549516289,139.522998182921</v>
      </c>
      <c r="M1027" t="s">
        <v>82</v>
      </c>
      <c r="N1027" t="s">
        <v>108</v>
      </c>
      <c r="O1027" t="s">
        <v>82</v>
      </c>
      <c r="AB1027">
        <v>500</v>
      </c>
      <c r="AC1027" s="1">
        <v>39788.093124999999</v>
      </c>
      <c r="AD1027">
        <v>420</v>
      </c>
      <c r="AE1027" s="1">
        <v>39788.104594907411</v>
      </c>
      <c r="AF1027" t="s">
        <v>84</v>
      </c>
      <c r="AH1027" t="s">
        <v>84</v>
      </c>
      <c r="AJ1027" t="s">
        <v>84</v>
      </c>
      <c r="AL1027" t="s">
        <v>84</v>
      </c>
      <c r="AN1027" t="s">
        <v>84</v>
      </c>
      <c r="AP1027" t="s">
        <v>84</v>
      </c>
      <c r="AR1027" t="s">
        <v>84</v>
      </c>
      <c r="AT1027" t="s">
        <v>84</v>
      </c>
      <c r="AV1027" t="s">
        <v>84</v>
      </c>
      <c r="AX1027" t="s">
        <v>84</v>
      </c>
      <c r="AZ1027" t="s">
        <v>84</v>
      </c>
      <c r="BB1027" t="s">
        <v>84</v>
      </c>
      <c r="BD1027">
        <v>6466</v>
      </c>
      <c r="BE1027" t="s">
        <v>84</v>
      </c>
      <c r="BF1027" t="s">
        <v>84</v>
      </c>
      <c r="BH1027" t="s">
        <v>84</v>
      </c>
      <c r="BI1027" t="s">
        <v>84</v>
      </c>
      <c r="BJ1027" t="s">
        <v>84</v>
      </c>
      <c r="BK1027" t="s">
        <v>84</v>
      </c>
      <c r="BM1027" t="s">
        <v>84</v>
      </c>
      <c r="BN1027" t="s">
        <v>84</v>
      </c>
      <c r="BO1027" t="s">
        <v>84</v>
      </c>
      <c r="BQ1027">
        <v>0</v>
      </c>
      <c r="BR1027">
        <v>1</v>
      </c>
      <c r="BS1027">
        <v>1</v>
      </c>
      <c r="BT1027">
        <v>1</v>
      </c>
      <c r="BU1027">
        <v>420</v>
      </c>
      <c r="BV1027">
        <f>IF(テーブル1[[#This Row],[出発地施設緯度.世界測地系.]]="NA",テーブル1[[#This Row],[Olat]],テーブル1[[#This Row],[出発地施設緯度.世界測地系.]])</f>
        <v>35.444115389787399</v>
      </c>
      <c r="BW1027">
        <f>IF(テーブル1[[#This Row],[出発地施設経度.世界測地系.]]="NA",テーブル1[[#This Row],[Olon]],テーブル1[[#This Row],[出発地施設経度.世界測地系.]])</f>
        <v>139.637807466266</v>
      </c>
      <c r="BX1027">
        <f>IF(テーブル1[[#This Row],[到着地施設緯度.世界測地系.]]="NA",テーブル1[[#This Row],[Dlat]],テーブル1[[#This Row],[到着地施設緯度.世界測地系.]])</f>
        <v>35.464054951628903</v>
      </c>
      <c r="BY1027">
        <f>IF(テーブル1[[#This Row],[到着地施設経度.世界測地系.]]="NA",テーブル1[[#This Row],[Dlon]],テーブル1[[#This Row],[到着地施設経度.世界測地系.]])</f>
        <v>139.52299818292099</v>
      </c>
      <c r="BZ1027" t="s">
        <v>84</v>
      </c>
      <c r="CA1027" t="s">
        <v>84</v>
      </c>
      <c r="CB1027" t="s">
        <v>84</v>
      </c>
      <c r="CC1027" t="s">
        <v>84</v>
      </c>
      <c r="CD1027">
        <v>35.444115389787399</v>
      </c>
      <c r="CE1027">
        <v>139.637807466266</v>
      </c>
      <c r="CF1027">
        <v>35.464054951628903</v>
      </c>
      <c r="CG1027">
        <v>139.52299818292099</v>
      </c>
    </row>
    <row r="1028" spans="2:85" x14ac:dyDescent="0.4">
      <c r="B1028">
        <v>198257</v>
      </c>
      <c r="C1028" t="s">
        <v>143</v>
      </c>
      <c r="D1028">
        <v>200</v>
      </c>
      <c r="E1028" t="s">
        <v>88</v>
      </c>
      <c r="F1028" s="1">
        <v>39789.984178240738</v>
      </c>
      <c r="G1028" s="1">
        <v>39790.317546296297</v>
      </c>
      <c r="H1028">
        <v>28803</v>
      </c>
      <c r="I1028" t="str">
        <f>テーブル1[[#This Row],[出発地緯度]]&amp;","&amp;テーブル1[[#This Row],[出発地経度]]</f>
        <v>35.4448181824767,139.635967486713</v>
      </c>
      <c r="J1028" t="str">
        <f>テーブル1[[#This Row],[到着地緯度]]&amp;","&amp;テーブル1[[#This Row],[到着地経度]]</f>
        <v>35.4643178184541,139.522708594867</v>
      </c>
      <c r="M1028" t="s">
        <v>82</v>
      </c>
      <c r="N1028" t="s">
        <v>112</v>
      </c>
      <c r="O1028" t="s">
        <v>87</v>
      </c>
      <c r="P1028" t="s">
        <v>82</v>
      </c>
      <c r="AB1028">
        <v>800</v>
      </c>
      <c r="AC1028" s="1">
        <v>39789.990312499998</v>
      </c>
      <c r="AD1028">
        <v>200</v>
      </c>
      <c r="AE1028" s="1">
        <v>39789.999537037038</v>
      </c>
      <c r="AF1028">
        <v>420</v>
      </c>
      <c r="AG1028" s="1">
        <v>39790.017974537041</v>
      </c>
      <c r="AH1028" t="s">
        <v>84</v>
      </c>
      <c r="AJ1028" t="s">
        <v>84</v>
      </c>
      <c r="AL1028" t="s">
        <v>84</v>
      </c>
      <c r="AN1028" t="s">
        <v>84</v>
      </c>
      <c r="AP1028" t="s">
        <v>84</v>
      </c>
      <c r="AR1028" t="s">
        <v>84</v>
      </c>
      <c r="AT1028" t="s">
        <v>84</v>
      </c>
      <c r="AV1028" t="s">
        <v>84</v>
      </c>
      <c r="AX1028" t="s">
        <v>84</v>
      </c>
      <c r="AZ1028" t="s">
        <v>84</v>
      </c>
      <c r="BB1028" t="s">
        <v>84</v>
      </c>
      <c r="BD1028">
        <v>7180</v>
      </c>
      <c r="BE1028" t="s">
        <v>84</v>
      </c>
      <c r="BF1028" t="s">
        <v>84</v>
      </c>
      <c r="BH1028" t="s">
        <v>84</v>
      </c>
      <c r="BI1028" t="s">
        <v>84</v>
      </c>
      <c r="BJ1028" t="s">
        <v>84</v>
      </c>
      <c r="BK1028" t="s">
        <v>84</v>
      </c>
      <c r="BM1028" t="s">
        <v>84</v>
      </c>
      <c r="BN1028" t="s">
        <v>84</v>
      </c>
      <c r="BO1028" t="s">
        <v>84</v>
      </c>
      <c r="BQ1028">
        <v>0</v>
      </c>
      <c r="BR1028">
        <v>1</v>
      </c>
      <c r="BS1028">
        <v>1</v>
      </c>
      <c r="BT1028">
        <v>1</v>
      </c>
      <c r="BU1028">
        <v>420</v>
      </c>
      <c r="BV1028">
        <f>IF(テーブル1[[#This Row],[出発地施設緯度.世界測地系.]]="NA",テーブル1[[#This Row],[Olat]],テーブル1[[#This Row],[出発地施設緯度.世界測地系.]])</f>
        <v>35.444818182476702</v>
      </c>
      <c r="BW1028">
        <f>IF(テーブル1[[#This Row],[出発地施設経度.世界測地系.]]="NA",テーブル1[[#This Row],[Olon]],テーブル1[[#This Row],[出発地施設経度.世界測地系.]])</f>
        <v>139.63596748671301</v>
      </c>
      <c r="BX1028">
        <f>IF(テーブル1[[#This Row],[到着地施設緯度.世界測地系.]]="NA",テーブル1[[#This Row],[Dlat]],テーブル1[[#This Row],[到着地施設緯度.世界測地系.]])</f>
        <v>35.464317818454099</v>
      </c>
      <c r="BY1028">
        <f>IF(テーブル1[[#This Row],[到着地施設経度.世界測地系.]]="NA",テーブル1[[#This Row],[Dlon]],テーブル1[[#This Row],[到着地施設経度.世界測地系.]])</f>
        <v>139.522708594867</v>
      </c>
      <c r="BZ1028" t="s">
        <v>84</v>
      </c>
      <c r="CA1028" t="s">
        <v>84</v>
      </c>
      <c r="CB1028" t="s">
        <v>84</v>
      </c>
      <c r="CC1028" t="s">
        <v>84</v>
      </c>
      <c r="CD1028">
        <v>35.444818182476702</v>
      </c>
      <c r="CE1028">
        <v>139.63596748671301</v>
      </c>
      <c r="CF1028">
        <v>35.464317818454099</v>
      </c>
      <c r="CG1028">
        <v>139.522708594867</v>
      </c>
    </row>
    <row r="1029" spans="2:85" x14ac:dyDescent="0.4">
      <c r="B1029">
        <v>198748</v>
      </c>
      <c r="C1029" t="s">
        <v>143</v>
      </c>
      <c r="D1029">
        <v>200</v>
      </c>
      <c r="E1029" t="s">
        <v>88</v>
      </c>
      <c r="F1029" s="1">
        <v>39790.933391203704</v>
      </c>
      <c r="G1029" s="1">
        <v>39791.007488425923</v>
      </c>
      <c r="H1029">
        <v>6402</v>
      </c>
      <c r="I1029" t="str">
        <f>テーブル1[[#This Row],[出発地緯度]]&amp;","&amp;テーブル1[[#This Row],[出発地経度]]</f>
        <v>35.6101494912005,139.669897455891</v>
      </c>
      <c r="J1029" t="str">
        <f>テーブル1[[#This Row],[到着地緯度]]&amp;","&amp;テーブル1[[#This Row],[到着地経度]]</f>
        <v>35.4643071263431,139.523094763288</v>
      </c>
      <c r="M1029" t="s">
        <v>82</v>
      </c>
      <c r="N1029" t="s">
        <v>112</v>
      </c>
      <c r="O1029" t="s">
        <v>87</v>
      </c>
      <c r="P1029" t="s">
        <v>82</v>
      </c>
      <c r="AB1029">
        <v>800</v>
      </c>
      <c r="AC1029" s="1">
        <v>39790.964444444442</v>
      </c>
      <c r="AD1029">
        <v>200</v>
      </c>
      <c r="AE1029" s="1">
        <v>39790.9687037037</v>
      </c>
      <c r="AF1029">
        <v>420</v>
      </c>
      <c r="AG1029" s="1">
        <v>39790.976226851853</v>
      </c>
      <c r="AH1029" t="s">
        <v>84</v>
      </c>
      <c r="AJ1029" t="s">
        <v>84</v>
      </c>
      <c r="AL1029" t="s">
        <v>84</v>
      </c>
      <c r="AN1029" t="s">
        <v>84</v>
      </c>
      <c r="AP1029" t="s">
        <v>84</v>
      </c>
      <c r="AR1029" t="s">
        <v>84</v>
      </c>
      <c r="AT1029" t="s">
        <v>84</v>
      </c>
      <c r="AV1029" t="s">
        <v>84</v>
      </c>
      <c r="AX1029" t="s">
        <v>84</v>
      </c>
      <c r="AZ1029" t="s">
        <v>84</v>
      </c>
      <c r="BB1029" t="s">
        <v>84</v>
      </c>
      <c r="BD1029">
        <v>7414</v>
      </c>
      <c r="BE1029" t="s">
        <v>84</v>
      </c>
      <c r="BF1029" t="s">
        <v>84</v>
      </c>
      <c r="BH1029" t="s">
        <v>84</v>
      </c>
      <c r="BI1029" t="s">
        <v>84</v>
      </c>
      <c r="BJ1029" t="s">
        <v>84</v>
      </c>
      <c r="BK1029" t="s">
        <v>84</v>
      </c>
      <c r="BM1029" t="s">
        <v>84</v>
      </c>
      <c r="BN1029" t="s">
        <v>84</v>
      </c>
      <c r="BO1029" t="s">
        <v>84</v>
      </c>
      <c r="BQ1029">
        <v>0</v>
      </c>
      <c r="BR1029">
        <v>1</v>
      </c>
      <c r="BS1029">
        <v>1</v>
      </c>
      <c r="BT1029">
        <v>1</v>
      </c>
      <c r="BU1029">
        <v>420</v>
      </c>
      <c r="BV1029">
        <f>IF(テーブル1[[#This Row],[出発地施設緯度.世界測地系.]]="NA",テーブル1[[#This Row],[Olat]],テーブル1[[#This Row],[出発地施設緯度.世界測地系.]])</f>
        <v>35.610149491200502</v>
      </c>
      <c r="BW1029">
        <f>IF(テーブル1[[#This Row],[出発地施設経度.世界測地系.]]="NA",テーブル1[[#This Row],[Olon]],テーブル1[[#This Row],[出発地施設経度.世界測地系.]])</f>
        <v>139.669897455891</v>
      </c>
      <c r="BX1029">
        <f>IF(テーブル1[[#This Row],[到着地施設緯度.世界測地系.]]="NA",テーブル1[[#This Row],[Dlat]],テーブル1[[#This Row],[到着地施設緯度.世界測地系.]])</f>
        <v>35.464307126343101</v>
      </c>
      <c r="BY1029">
        <f>IF(テーブル1[[#This Row],[到着地施設経度.世界測地系.]]="NA",テーブル1[[#This Row],[Dlon]],テーブル1[[#This Row],[到着地施設経度.世界測地系.]])</f>
        <v>139.52309476328799</v>
      </c>
      <c r="BZ1029" t="s">
        <v>84</v>
      </c>
      <c r="CA1029" t="s">
        <v>84</v>
      </c>
      <c r="CB1029" t="s">
        <v>84</v>
      </c>
      <c r="CC1029" t="s">
        <v>84</v>
      </c>
      <c r="CD1029">
        <v>35.610149491200502</v>
      </c>
      <c r="CE1029">
        <v>139.669897455891</v>
      </c>
      <c r="CF1029">
        <v>35.464307126343101</v>
      </c>
      <c r="CG1029">
        <v>139.52309476328799</v>
      </c>
    </row>
    <row r="1030" spans="2:85" x14ac:dyDescent="0.4">
      <c r="B1030">
        <v>210160</v>
      </c>
      <c r="C1030" t="s">
        <v>143</v>
      </c>
      <c r="D1030">
        <v>200</v>
      </c>
      <c r="E1030" t="s">
        <v>88</v>
      </c>
      <c r="F1030" s="1">
        <v>39792.996342592596</v>
      </c>
      <c r="G1030" s="1">
        <v>39793.054027777776</v>
      </c>
      <c r="H1030">
        <v>4984</v>
      </c>
      <c r="I1030" t="str">
        <f>テーブル1[[#This Row],[出発地緯度]]&amp;","&amp;テーブル1[[#This Row],[出発地経度]]</f>
        <v>35.4447268892444,139.635795905167</v>
      </c>
      <c r="J1030" t="str">
        <f>テーブル1[[#This Row],[到着地緯度]]&amp;","&amp;テーブル1[[#This Row],[到着地経度]]</f>
        <v>35.4643661204085,139.523116258786</v>
      </c>
      <c r="M1030" t="s">
        <v>82</v>
      </c>
      <c r="N1030" t="s">
        <v>87</v>
      </c>
      <c r="O1030" t="s">
        <v>82</v>
      </c>
      <c r="AB1030">
        <v>200</v>
      </c>
      <c r="AC1030" s="1">
        <v>39793.010243055556</v>
      </c>
      <c r="AD1030">
        <v>420</v>
      </c>
      <c r="AE1030" s="1">
        <v>39793.033750000002</v>
      </c>
      <c r="AF1030" t="s">
        <v>84</v>
      </c>
      <c r="AH1030" t="s">
        <v>84</v>
      </c>
      <c r="AJ1030" t="s">
        <v>84</v>
      </c>
      <c r="AL1030" t="s">
        <v>84</v>
      </c>
      <c r="AN1030" t="s">
        <v>84</v>
      </c>
      <c r="AP1030" t="s">
        <v>84</v>
      </c>
      <c r="AR1030" t="s">
        <v>84</v>
      </c>
      <c r="AT1030" t="s">
        <v>84</v>
      </c>
      <c r="AV1030" t="s">
        <v>84</v>
      </c>
      <c r="AX1030" t="s">
        <v>84</v>
      </c>
      <c r="AZ1030" t="s">
        <v>84</v>
      </c>
      <c r="BB1030" t="s">
        <v>84</v>
      </c>
      <c r="BD1030">
        <v>7986</v>
      </c>
      <c r="BE1030" t="s">
        <v>84</v>
      </c>
      <c r="BF1030" t="s">
        <v>84</v>
      </c>
      <c r="BH1030" t="s">
        <v>84</v>
      </c>
      <c r="BI1030" t="s">
        <v>84</v>
      </c>
      <c r="BJ1030" t="s">
        <v>84</v>
      </c>
      <c r="BK1030" t="s">
        <v>84</v>
      </c>
      <c r="BM1030" t="s">
        <v>84</v>
      </c>
      <c r="BN1030" t="s">
        <v>84</v>
      </c>
      <c r="BO1030" t="s">
        <v>84</v>
      </c>
      <c r="BQ1030">
        <v>0</v>
      </c>
      <c r="BR1030">
        <v>1</v>
      </c>
      <c r="BS1030">
        <v>1</v>
      </c>
      <c r="BT1030">
        <v>1</v>
      </c>
      <c r="BU1030">
        <v>420</v>
      </c>
      <c r="BV1030">
        <f>IF(テーブル1[[#This Row],[出発地施設緯度.世界測地系.]]="NA",テーブル1[[#This Row],[Olat]],テーブル1[[#This Row],[出発地施設緯度.世界測地系.]])</f>
        <v>35.4447268892444</v>
      </c>
      <c r="BW1030">
        <f>IF(テーブル1[[#This Row],[出発地施設経度.世界測地系.]]="NA",テーブル1[[#This Row],[Olon]],テーブル1[[#This Row],[出発地施設経度.世界測地系.]])</f>
        <v>139.63579590516699</v>
      </c>
      <c r="BX1030">
        <f>IF(テーブル1[[#This Row],[到着地施設緯度.世界測地系.]]="NA",テーブル1[[#This Row],[Dlat]],テーブル1[[#This Row],[到着地施設緯度.世界測地系.]])</f>
        <v>35.464366120408499</v>
      </c>
      <c r="BY1030">
        <f>IF(テーブル1[[#This Row],[到着地施設経度.世界測地系.]]="NA",テーブル1[[#This Row],[Dlon]],テーブル1[[#This Row],[到着地施設経度.世界測地系.]])</f>
        <v>139.52311625878599</v>
      </c>
      <c r="BZ1030" t="s">
        <v>84</v>
      </c>
      <c r="CA1030" t="s">
        <v>84</v>
      </c>
      <c r="CB1030" t="s">
        <v>84</v>
      </c>
      <c r="CC1030" t="s">
        <v>84</v>
      </c>
      <c r="CD1030">
        <v>35.4447268892444</v>
      </c>
      <c r="CE1030">
        <v>139.63579590516699</v>
      </c>
      <c r="CF1030">
        <v>35.464366120408499</v>
      </c>
      <c r="CG1030">
        <v>139.52311625878599</v>
      </c>
    </row>
    <row r="1031" spans="2:85" x14ac:dyDescent="0.4">
      <c r="B1031">
        <v>210709</v>
      </c>
      <c r="C1031" t="s">
        <v>143</v>
      </c>
      <c r="D1031">
        <v>200</v>
      </c>
      <c r="E1031" t="s">
        <v>88</v>
      </c>
      <c r="F1031" s="1">
        <v>39793.887407407405</v>
      </c>
      <c r="G1031" s="1">
        <v>39794.018530092595</v>
      </c>
      <c r="H1031">
        <v>11329</v>
      </c>
      <c r="I1031" t="str">
        <f>テーブル1[[#This Row],[出発地緯度]]&amp;","&amp;テーブル1[[#This Row],[出発地経度]]</f>
        <v>35.7138652678596,139.759789014704</v>
      </c>
      <c r="J1031" t="str">
        <f>テーブル1[[#This Row],[到着地緯度]]&amp;","&amp;テーブル1[[#This Row],[到着地経度]]</f>
        <v>35.4641086460743,139.523008979552</v>
      </c>
      <c r="M1031" t="s">
        <v>82</v>
      </c>
      <c r="N1031" t="s">
        <v>83</v>
      </c>
      <c r="O1031" t="s">
        <v>82</v>
      </c>
      <c r="P1031" t="s">
        <v>112</v>
      </c>
      <c r="Q1031" t="s">
        <v>83</v>
      </c>
      <c r="R1031" t="s">
        <v>82</v>
      </c>
      <c r="S1031" t="s">
        <v>112</v>
      </c>
      <c r="T1031" t="s">
        <v>83</v>
      </c>
      <c r="U1031" t="s">
        <v>82</v>
      </c>
      <c r="AB1031">
        <v>210</v>
      </c>
      <c r="AC1031" s="1">
        <v>39793.900868055556</v>
      </c>
      <c r="AD1031">
        <v>420</v>
      </c>
      <c r="AE1031" s="1">
        <v>39793.905810185184</v>
      </c>
      <c r="AF1031">
        <v>800</v>
      </c>
      <c r="AG1031" s="1">
        <v>39793.912453703706</v>
      </c>
      <c r="AH1031">
        <v>210</v>
      </c>
      <c r="AI1031" s="1">
        <v>39793.918819444443</v>
      </c>
      <c r="AJ1031">
        <v>420</v>
      </c>
      <c r="AK1031" s="1">
        <v>39793.937696759262</v>
      </c>
      <c r="AL1031">
        <v>800</v>
      </c>
      <c r="AM1031" s="1">
        <v>39793.940937500003</v>
      </c>
      <c r="AN1031">
        <v>210</v>
      </c>
      <c r="AO1031" s="1">
        <v>39793.966597222221</v>
      </c>
      <c r="AP1031">
        <v>420</v>
      </c>
      <c r="AQ1031" s="1">
        <v>39793.971585648149</v>
      </c>
      <c r="AR1031" t="s">
        <v>84</v>
      </c>
      <c r="AT1031" t="s">
        <v>84</v>
      </c>
      <c r="AV1031" t="s">
        <v>84</v>
      </c>
      <c r="AX1031" t="s">
        <v>84</v>
      </c>
      <c r="AZ1031" t="s">
        <v>84</v>
      </c>
      <c r="BB1031" t="s">
        <v>84</v>
      </c>
      <c r="BD1031">
        <v>8270</v>
      </c>
      <c r="BE1031" t="s">
        <v>84</v>
      </c>
      <c r="BF1031" t="s">
        <v>84</v>
      </c>
      <c r="BH1031" t="s">
        <v>84</v>
      </c>
      <c r="BI1031" t="s">
        <v>84</v>
      </c>
      <c r="BJ1031" t="s">
        <v>84</v>
      </c>
      <c r="BK1031" t="s">
        <v>84</v>
      </c>
      <c r="BM1031" t="s">
        <v>84</v>
      </c>
      <c r="BN1031" t="s">
        <v>84</v>
      </c>
      <c r="BO1031" t="s">
        <v>84</v>
      </c>
      <c r="BQ1031">
        <v>0</v>
      </c>
      <c r="BR1031">
        <v>1</v>
      </c>
      <c r="BS1031">
        <v>1</v>
      </c>
      <c r="BT1031">
        <v>1</v>
      </c>
      <c r="BU1031">
        <v>420</v>
      </c>
      <c r="BV1031">
        <f>IF(テーブル1[[#This Row],[出発地施設緯度.世界測地系.]]="NA",テーブル1[[#This Row],[Olat]],テーブル1[[#This Row],[出発地施設緯度.世界測地系.]])</f>
        <v>35.713865267859603</v>
      </c>
      <c r="BW1031">
        <f>IF(テーブル1[[#This Row],[出発地施設経度.世界測地系.]]="NA",テーブル1[[#This Row],[Olon]],テーブル1[[#This Row],[出発地施設経度.世界測地系.]])</f>
        <v>139.75978901470401</v>
      </c>
      <c r="BX1031">
        <f>IF(テーブル1[[#This Row],[到着地施設緯度.世界測地系.]]="NA",テーブル1[[#This Row],[Dlat]],テーブル1[[#This Row],[到着地施設緯度.世界測地系.]])</f>
        <v>35.464108646074301</v>
      </c>
      <c r="BY1031">
        <f>IF(テーブル1[[#This Row],[到着地施設経度.世界測地系.]]="NA",テーブル1[[#This Row],[Dlon]],テーブル1[[#This Row],[到着地施設経度.世界測地系.]])</f>
        <v>139.523008979552</v>
      </c>
      <c r="BZ1031" t="s">
        <v>84</v>
      </c>
      <c r="CA1031" t="s">
        <v>84</v>
      </c>
      <c r="CB1031" t="s">
        <v>84</v>
      </c>
      <c r="CC1031" t="s">
        <v>84</v>
      </c>
      <c r="CD1031">
        <v>35.713865267859603</v>
      </c>
      <c r="CE1031">
        <v>139.75978901470401</v>
      </c>
      <c r="CF1031">
        <v>35.464108646074301</v>
      </c>
      <c r="CG1031">
        <v>139.523008979552</v>
      </c>
    </row>
    <row r="1032" spans="2:85" x14ac:dyDescent="0.4">
      <c r="B1032">
        <v>211262</v>
      </c>
      <c r="C1032" t="s">
        <v>143</v>
      </c>
      <c r="D1032">
        <v>200</v>
      </c>
      <c r="E1032" t="s">
        <v>88</v>
      </c>
      <c r="F1032" s="1">
        <v>39795.085277777776</v>
      </c>
      <c r="G1032" s="1">
        <v>39795.121446759258</v>
      </c>
      <c r="H1032">
        <v>3125</v>
      </c>
      <c r="I1032" t="str">
        <f>テーブル1[[#This Row],[出発地緯度]]&amp;","&amp;テーブル1[[#This Row],[出発地経度]]</f>
        <v>35.4431176076618,139.638445859193</v>
      </c>
      <c r="J1032" t="str">
        <f>テーブル1[[#This Row],[到着地緯度]]&amp;","&amp;テーブル1[[#This Row],[到着地経度]]</f>
        <v>35.4644680065118,139.522944568354</v>
      </c>
      <c r="M1032" t="s">
        <v>82</v>
      </c>
      <c r="N1032" t="s">
        <v>108</v>
      </c>
      <c r="O1032" t="s">
        <v>82</v>
      </c>
      <c r="AB1032">
        <v>500</v>
      </c>
      <c r="AC1032" s="1">
        <v>39795.090300925927</v>
      </c>
      <c r="AD1032">
        <v>420</v>
      </c>
      <c r="AE1032" s="1">
        <v>39795.101354166669</v>
      </c>
      <c r="AF1032" t="s">
        <v>84</v>
      </c>
      <c r="AH1032" t="s">
        <v>84</v>
      </c>
      <c r="AJ1032" t="s">
        <v>84</v>
      </c>
      <c r="AL1032" t="s">
        <v>84</v>
      </c>
      <c r="AN1032" t="s">
        <v>84</v>
      </c>
      <c r="AP1032" t="s">
        <v>84</v>
      </c>
      <c r="AR1032" t="s">
        <v>84</v>
      </c>
      <c r="AT1032" t="s">
        <v>84</v>
      </c>
      <c r="AV1032" t="s">
        <v>84</v>
      </c>
      <c r="AX1032" t="s">
        <v>84</v>
      </c>
      <c r="AZ1032" t="s">
        <v>84</v>
      </c>
      <c r="BB1032" t="s">
        <v>84</v>
      </c>
      <c r="BD1032">
        <v>8561</v>
      </c>
      <c r="BE1032" t="s">
        <v>84</v>
      </c>
      <c r="BF1032" t="s">
        <v>84</v>
      </c>
      <c r="BH1032" t="s">
        <v>84</v>
      </c>
      <c r="BI1032" t="s">
        <v>84</v>
      </c>
      <c r="BJ1032" t="s">
        <v>84</v>
      </c>
      <c r="BK1032" t="s">
        <v>84</v>
      </c>
      <c r="BM1032" t="s">
        <v>84</v>
      </c>
      <c r="BN1032" t="s">
        <v>84</v>
      </c>
      <c r="BO1032" t="s">
        <v>84</v>
      </c>
      <c r="BQ1032">
        <v>0</v>
      </c>
      <c r="BR1032">
        <v>1</v>
      </c>
      <c r="BS1032">
        <v>1</v>
      </c>
      <c r="BT1032">
        <v>1</v>
      </c>
      <c r="BU1032">
        <v>420</v>
      </c>
      <c r="BV1032">
        <f>IF(テーブル1[[#This Row],[出発地施設緯度.世界測地系.]]="NA",テーブル1[[#This Row],[Olat]],テーブル1[[#This Row],[出発地施設緯度.世界測地系.]])</f>
        <v>35.443117607661797</v>
      </c>
      <c r="BW1032">
        <f>IF(テーブル1[[#This Row],[出発地施設経度.世界測地系.]]="NA",テーブル1[[#This Row],[Olon]],テーブル1[[#This Row],[出発地施設経度.世界測地系.]])</f>
        <v>139.63844585919301</v>
      </c>
      <c r="BX1032">
        <f>IF(テーブル1[[#This Row],[到着地施設緯度.世界測地系.]]="NA",テーブル1[[#This Row],[Dlat]],テーブル1[[#This Row],[到着地施設緯度.世界測地系.]])</f>
        <v>35.464468006511801</v>
      </c>
      <c r="BY1032">
        <f>IF(テーブル1[[#This Row],[到着地施設経度.世界測地系.]]="NA",テーブル1[[#This Row],[Dlon]],テーブル1[[#This Row],[到着地施設経度.世界測地系.]])</f>
        <v>139.52294456835401</v>
      </c>
      <c r="BZ1032" t="s">
        <v>84</v>
      </c>
      <c r="CA1032" t="s">
        <v>84</v>
      </c>
      <c r="CB1032" t="s">
        <v>84</v>
      </c>
      <c r="CC1032" t="s">
        <v>84</v>
      </c>
      <c r="CD1032">
        <v>35.443117607661797</v>
      </c>
      <c r="CE1032">
        <v>139.63844585919301</v>
      </c>
      <c r="CF1032">
        <v>35.464468006511801</v>
      </c>
      <c r="CG1032">
        <v>139.52294456835401</v>
      </c>
    </row>
    <row r="1033" spans="2:85" x14ac:dyDescent="0.4">
      <c r="B1033">
        <v>212198</v>
      </c>
      <c r="C1033" t="s">
        <v>143</v>
      </c>
      <c r="D1033">
        <v>200</v>
      </c>
      <c r="E1033" t="s">
        <v>88</v>
      </c>
      <c r="F1033" s="1">
        <v>39795.921238425923</v>
      </c>
      <c r="G1033" s="1">
        <v>39796.985381944447</v>
      </c>
      <c r="H1033">
        <v>91942</v>
      </c>
      <c r="I1033" t="str">
        <f>テーブル1[[#This Row],[出発地緯度]]&amp;","&amp;テーブル1[[#This Row],[出発地経度]]</f>
        <v>35.4499680080354,139.634615661848</v>
      </c>
      <c r="J1033" t="str">
        <f>テーブル1[[#This Row],[到着地緯度]]&amp;","&amp;テーブル1[[#This Row],[到着地経度]]</f>
        <v>35.4650848920469,139.531618919551</v>
      </c>
      <c r="M1033" t="s">
        <v>82</v>
      </c>
      <c r="N1033" t="s">
        <v>87</v>
      </c>
      <c r="O1033" t="s">
        <v>82</v>
      </c>
      <c r="AB1033">
        <v>200</v>
      </c>
      <c r="AC1033" s="1">
        <v>39795.963865740741</v>
      </c>
      <c r="AD1033">
        <v>420</v>
      </c>
      <c r="AE1033" s="1">
        <v>39795.974849537037</v>
      </c>
      <c r="AF1033" t="s">
        <v>84</v>
      </c>
      <c r="AH1033" t="s">
        <v>84</v>
      </c>
      <c r="AJ1033" t="s">
        <v>84</v>
      </c>
      <c r="AL1033" t="s">
        <v>84</v>
      </c>
      <c r="AN1033" t="s">
        <v>84</v>
      </c>
      <c r="AP1033" t="s">
        <v>84</v>
      </c>
      <c r="AR1033" t="s">
        <v>84</v>
      </c>
      <c r="AT1033" t="s">
        <v>84</v>
      </c>
      <c r="AV1033" t="s">
        <v>84</v>
      </c>
      <c r="AX1033" t="s">
        <v>84</v>
      </c>
      <c r="AZ1033" t="s">
        <v>84</v>
      </c>
      <c r="BB1033" t="s">
        <v>84</v>
      </c>
      <c r="BD1033">
        <v>9078</v>
      </c>
      <c r="BE1033" t="s">
        <v>84</v>
      </c>
      <c r="BF1033" t="s">
        <v>84</v>
      </c>
      <c r="BH1033" t="s">
        <v>84</v>
      </c>
      <c r="BI1033" t="s">
        <v>84</v>
      </c>
      <c r="BJ1033" t="s">
        <v>84</v>
      </c>
      <c r="BK1033" t="s">
        <v>84</v>
      </c>
      <c r="BM1033" t="s">
        <v>84</v>
      </c>
      <c r="BN1033" t="s">
        <v>84</v>
      </c>
      <c r="BO1033" t="s">
        <v>84</v>
      </c>
      <c r="BQ1033">
        <v>0</v>
      </c>
      <c r="BR1033">
        <v>1</v>
      </c>
      <c r="BS1033">
        <v>1</v>
      </c>
      <c r="BT1033">
        <v>1</v>
      </c>
      <c r="BU1033">
        <v>420</v>
      </c>
      <c r="BV1033">
        <f>IF(テーブル1[[#This Row],[出発地施設緯度.世界測地系.]]="NA",テーブル1[[#This Row],[Olat]],テーブル1[[#This Row],[出発地施設緯度.世界測地系.]])</f>
        <v>35.449968008035398</v>
      </c>
      <c r="BW1033">
        <f>IF(テーブル1[[#This Row],[出発地施設経度.世界測地系.]]="NA",テーブル1[[#This Row],[Olon]],テーブル1[[#This Row],[出発地施設経度.世界測地系.]])</f>
        <v>139.63461566184799</v>
      </c>
      <c r="BX1033">
        <f>IF(テーブル1[[#This Row],[到着地施設緯度.世界測地系.]]="NA",テーブル1[[#This Row],[Dlat]],テーブル1[[#This Row],[到着地施設緯度.世界測地系.]])</f>
        <v>35.465084892046903</v>
      </c>
      <c r="BY1033">
        <f>IF(テーブル1[[#This Row],[到着地施設経度.世界測地系.]]="NA",テーブル1[[#This Row],[Dlon]],テーブル1[[#This Row],[到着地施設経度.世界測地系.]])</f>
        <v>139.53161891955099</v>
      </c>
      <c r="BZ1033" t="s">
        <v>84</v>
      </c>
      <c r="CA1033" t="s">
        <v>84</v>
      </c>
      <c r="CB1033" t="s">
        <v>84</v>
      </c>
      <c r="CC1033" t="s">
        <v>84</v>
      </c>
      <c r="CD1033">
        <v>35.449968008035398</v>
      </c>
      <c r="CE1033">
        <v>139.63461566184799</v>
      </c>
      <c r="CF1033">
        <v>35.465084892046903</v>
      </c>
      <c r="CG1033">
        <v>139.53161891955099</v>
      </c>
    </row>
    <row r="1034" spans="2:85" x14ac:dyDescent="0.4">
      <c r="B1034">
        <v>223238</v>
      </c>
      <c r="C1034" t="s">
        <v>143</v>
      </c>
      <c r="D1034">
        <v>200</v>
      </c>
      <c r="E1034" t="s">
        <v>88</v>
      </c>
      <c r="F1034" s="1">
        <v>39798.04414351852</v>
      </c>
      <c r="G1034" s="1">
        <v>39798.075231481482</v>
      </c>
      <c r="H1034">
        <v>2686</v>
      </c>
      <c r="I1034" t="str">
        <f>テーブル1[[#This Row],[出発地緯度]]&amp;","&amp;テーブル1[[#This Row],[出発地経度]]</f>
        <v>35.4443461416806,139.636466367018</v>
      </c>
      <c r="J1034" t="str">
        <f>テーブル1[[#This Row],[到着地緯度]]&amp;","&amp;テーブル1[[#This Row],[到着地経度]]</f>
        <v>35.4641676411683,139.523089370159</v>
      </c>
      <c r="M1034" t="s">
        <v>82</v>
      </c>
      <c r="N1034" t="s">
        <v>108</v>
      </c>
      <c r="O1034" t="s">
        <v>82</v>
      </c>
      <c r="AB1034">
        <v>500</v>
      </c>
      <c r="AC1034" s="1">
        <v>39798.047106481485</v>
      </c>
      <c r="AD1034">
        <v>420</v>
      </c>
      <c r="AE1034" s="1">
        <v>39798.056585648148</v>
      </c>
      <c r="AF1034" t="s">
        <v>84</v>
      </c>
      <c r="AH1034" t="s">
        <v>84</v>
      </c>
      <c r="AJ1034" t="s">
        <v>84</v>
      </c>
      <c r="AL1034" t="s">
        <v>84</v>
      </c>
      <c r="AN1034" t="s">
        <v>84</v>
      </c>
      <c r="AP1034" t="s">
        <v>84</v>
      </c>
      <c r="AR1034" t="s">
        <v>84</v>
      </c>
      <c r="AT1034" t="s">
        <v>84</v>
      </c>
      <c r="AV1034" t="s">
        <v>84</v>
      </c>
      <c r="AX1034" t="s">
        <v>84</v>
      </c>
      <c r="AZ1034" t="s">
        <v>84</v>
      </c>
      <c r="BB1034" t="s">
        <v>84</v>
      </c>
      <c r="BD1034">
        <v>9342</v>
      </c>
      <c r="BE1034" t="s">
        <v>84</v>
      </c>
      <c r="BF1034" t="s">
        <v>84</v>
      </c>
      <c r="BH1034" t="s">
        <v>84</v>
      </c>
      <c r="BI1034" t="s">
        <v>84</v>
      </c>
      <c r="BJ1034" t="s">
        <v>84</v>
      </c>
      <c r="BK1034" t="s">
        <v>84</v>
      </c>
      <c r="BM1034" t="s">
        <v>84</v>
      </c>
      <c r="BN1034" t="s">
        <v>84</v>
      </c>
      <c r="BO1034" t="s">
        <v>84</v>
      </c>
      <c r="BQ1034">
        <v>0</v>
      </c>
      <c r="BR1034">
        <v>1</v>
      </c>
      <c r="BS1034">
        <v>1</v>
      </c>
      <c r="BT1034">
        <v>1</v>
      </c>
      <c r="BU1034">
        <v>420</v>
      </c>
      <c r="BV1034">
        <f>IF(テーブル1[[#This Row],[出発地施設緯度.世界測地系.]]="NA",テーブル1[[#This Row],[Olat]],テーブル1[[#This Row],[出発地施設緯度.世界測地系.]])</f>
        <v>35.444346141680597</v>
      </c>
      <c r="BW1034">
        <f>IF(テーブル1[[#This Row],[出発地施設経度.世界測地系.]]="NA",テーブル1[[#This Row],[Olon]],テーブル1[[#This Row],[出発地施設経度.世界測地系.]])</f>
        <v>139.63646636701799</v>
      </c>
      <c r="BX1034">
        <f>IF(テーブル1[[#This Row],[到着地施設緯度.世界測地系.]]="NA",テーブル1[[#This Row],[Dlat]],テーブル1[[#This Row],[到着地施設緯度.世界測地系.]])</f>
        <v>35.464167641168302</v>
      </c>
      <c r="BY1034">
        <f>IF(テーブル1[[#This Row],[到着地施設経度.世界測地系.]]="NA",テーブル1[[#This Row],[Dlon]],テーブル1[[#This Row],[到着地施設経度.世界測地系.]])</f>
        <v>139.523089370159</v>
      </c>
      <c r="BZ1034" t="s">
        <v>84</v>
      </c>
      <c r="CA1034" t="s">
        <v>84</v>
      </c>
      <c r="CB1034" t="s">
        <v>84</v>
      </c>
      <c r="CC1034" t="s">
        <v>84</v>
      </c>
      <c r="CD1034">
        <v>35.444346141680597</v>
      </c>
      <c r="CE1034">
        <v>139.63646636701799</v>
      </c>
      <c r="CF1034">
        <v>35.464167641168302</v>
      </c>
      <c r="CG1034">
        <v>139.523089370159</v>
      </c>
    </row>
    <row r="1035" spans="2:85" x14ac:dyDescent="0.4">
      <c r="B1035">
        <v>223766</v>
      </c>
      <c r="C1035" t="s">
        <v>143</v>
      </c>
      <c r="D1035">
        <v>200</v>
      </c>
      <c r="E1035" t="s">
        <v>88</v>
      </c>
      <c r="F1035" s="1">
        <v>39799.004652777781</v>
      </c>
      <c r="G1035" s="1">
        <v>39799.0546875</v>
      </c>
      <c r="H1035">
        <v>4323</v>
      </c>
      <c r="I1035" t="str">
        <f>テーブル1[[#This Row],[出発地緯度]]&amp;","&amp;テーブル1[[#This Row],[出発地経度]]</f>
        <v>35.4452366537396,139.636884791263</v>
      </c>
      <c r="J1035" t="str">
        <f>テーブル1[[#This Row],[到着地緯度]]&amp;","&amp;テーブル1[[#This Row],[到着地経度]]</f>
        <v>35.4642856302352,139.523185956704</v>
      </c>
      <c r="M1035" t="s">
        <v>82</v>
      </c>
      <c r="N1035" t="s">
        <v>87</v>
      </c>
      <c r="O1035" t="s">
        <v>82</v>
      </c>
      <c r="P1035" t="s">
        <v>87</v>
      </c>
      <c r="Q1035" t="s">
        <v>82</v>
      </c>
      <c r="AB1035">
        <v>200</v>
      </c>
      <c r="AC1035" s="1">
        <v>39799.008506944447</v>
      </c>
      <c r="AD1035">
        <v>420</v>
      </c>
      <c r="AE1035" s="1">
        <v>39799.01494212963</v>
      </c>
      <c r="AF1035">
        <v>200</v>
      </c>
      <c r="AG1035" s="1">
        <v>39799.017870370371</v>
      </c>
      <c r="AH1035">
        <v>420</v>
      </c>
      <c r="AI1035" s="1">
        <v>39799.031030092592</v>
      </c>
      <c r="AJ1035" t="s">
        <v>84</v>
      </c>
      <c r="AL1035" t="s">
        <v>84</v>
      </c>
      <c r="AN1035" t="s">
        <v>84</v>
      </c>
      <c r="AP1035" t="s">
        <v>84</v>
      </c>
      <c r="AR1035" t="s">
        <v>84</v>
      </c>
      <c r="AT1035" t="s">
        <v>84</v>
      </c>
      <c r="AV1035" t="s">
        <v>84</v>
      </c>
      <c r="AX1035" t="s">
        <v>84</v>
      </c>
      <c r="AZ1035" t="s">
        <v>84</v>
      </c>
      <c r="BB1035" t="s">
        <v>84</v>
      </c>
      <c r="BD1035">
        <v>9603</v>
      </c>
      <c r="BE1035" t="s">
        <v>84</v>
      </c>
      <c r="BF1035" t="s">
        <v>84</v>
      </c>
      <c r="BH1035" t="s">
        <v>84</v>
      </c>
      <c r="BI1035" t="s">
        <v>84</v>
      </c>
      <c r="BJ1035" t="s">
        <v>84</v>
      </c>
      <c r="BK1035" t="s">
        <v>84</v>
      </c>
      <c r="BM1035" t="s">
        <v>84</v>
      </c>
      <c r="BN1035" t="s">
        <v>84</v>
      </c>
      <c r="BO1035" t="s">
        <v>84</v>
      </c>
      <c r="BQ1035">
        <v>0</v>
      </c>
      <c r="BR1035">
        <v>1</v>
      </c>
      <c r="BS1035">
        <v>1</v>
      </c>
      <c r="BT1035">
        <v>1</v>
      </c>
      <c r="BU1035">
        <v>420</v>
      </c>
      <c r="BV1035">
        <f>IF(テーブル1[[#This Row],[出発地施設緯度.世界測地系.]]="NA",テーブル1[[#This Row],[Olat]],テーブル1[[#This Row],[出発地施設緯度.世界測地系.]])</f>
        <v>35.445236653739599</v>
      </c>
      <c r="BW1035">
        <f>IF(テーブル1[[#This Row],[出発地施設経度.世界測地系.]]="NA",テーブル1[[#This Row],[Olon]],テーブル1[[#This Row],[出発地施設経度.世界測地系.]])</f>
        <v>139.63688479126299</v>
      </c>
      <c r="BX1035">
        <f>IF(テーブル1[[#This Row],[到着地施設緯度.世界測地系.]]="NA",テーブル1[[#This Row],[Dlat]],テーブル1[[#This Row],[到着地施設緯度.世界測地系.]])</f>
        <v>35.464285630235203</v>
      </c>
      <c r="BY1035">
        <f>IF(テーブル1[[#This Row],[到着地施設経度.世界測地系.]]="NA",テーブル1[[#This Row],[Dlon]],テーブル1[[#This Row],[到着地施設経度.世界測地系.]])</f>
        <v>139.523185956704</v>
      </c>
      <c r="BZ1035" t="s">
        <v>84</v>
      </c>
      <c r="CA1035" t="s">
        <v>84</v>
      </c>
      <c r="CB1035" t="s">
        <v>84</v>
      </c>
      <c r="CC1035" t="s">
        <v>84</v>
      </c>
      <c r="CD1035">
        <v>35.445236653739599</v>
      </c>
      <c r="CE1035">
        <v>139.63688479126299</v>
      </c>
      <c r="CF1035">
        <v>35.464285630235203</v>
      </c>
      <c r="CG1035">
        <v>139.523185956704</v>
      </c>
    </row>
    <row r="1036" spans="2:85" x14ac:dyDescent="0.4">
      <c r="B1036">
        <v>224107</v>
      </c>
      <c r="C1036" t="s">
        <v>143</v>
      </c>
      <c r="D1036">
        <v>200</v>
      </c>
      <c r="E1036" t="s">
        <v>88</v>
      </c>
      <c r="F1036" s="1">
        <v>39800.010914351849</v>
      </c>
      <c r="G1036" s="1">
        <v>39800.314409722225</v>
      </c>
      <c r="H1036">
        <v>26222</v>
      </c>
      <c r="I1036" t="str">
        <f>テーブル1[[#This Row],[出発地緯度]]&amp;","&amp;テーブル1[[#This Row],[出発地経度]]</f>
        <v>35.4455799090619,139.636428913317</v>
      </c>
      <c r="J1036" t="str">
        <f>テーブル1[[#This Row],[到着地緯度]]&amp;","&amp;テーブル1[[#This Row],[到着地経度]]</f>
        <v>35.4641354422702,139.522955282777</v>
      </c>
      <c r="M1036" t="s">
        <v>112</v>
      </c>
      <c r="N1036" t="s">
        <v>83</v>
      </c>
      <c r="O1036" t="s">
        <v>112</v>
      </c>
      <c r="P1036" t="s">
        <v>87</v>
      </c>
      <c r="Q1036" t="s">
        <v>82</v>
      </c>
      <c r="AB1036">
        <v>210</v>
      </c>
      <c r="AC1036" s="1">
        <v>39800.017962962964</v>
      </c>
      <c r="AD1036">
        <v>800</v>
      </c>
      <c r="AE1036" s="1">
        <v>39800.023252314815</v>
      </c>
      <c r="AF1036">
        <v>200</v>
      </c>
      <c r="AG1036" s="1">
        <v>39800.031030092592</v>
      </c>
      <c r="AH1036">
        <v>420</v>
      </c>
      <c r="AI1036" s="1">
        <v>39800.045011574075</v>
      </c>
      <c r="AJ1036" t="s">
        <v>84</v>
      </c>
      <c r="AL1036" t="s">
        <v>84</v>
      </c>
      <c r="AN1036" t="s">
        <v>84</v>
      </c>
      <c r="AP1036" t="s">
        <v>84</v>
      </c>
      <c r="AR1036" t="s">
        <v>84</v>
      </c>
      <c r="AT1036" t="s">
        <v>84</v>
      </c>
      <c r="AV1036" t="s">
        <v>84</v>
      </c>
      <c r="AX1036" t="s">
        <v>84</v>
      </c>
      <c r="AZ1036" t="s">
        <v>84</v>
      </c>
      <c r="BB1036" t="s">
        <v>84</v>
      </c>
      <c r="BD1036">
        <v>9912</v>
      </c>
      <c r="BE1036" t="s">
        <v>84</v>
      </c>
      <c r="BF1036" t="s">
        <v>84</v>
      </c>
      <c r="BH1036" t="s">
        <v>84</v>
      </c>
      <c r="BI1036" t="s">
        <v>84</v>
      </c>
      <c r="BJ1036" t="s">
        <v>84</v>
      </c>
      <c r="BK1036" t="s">
        <v>84</v>
      </c>
      <c r="BM1036" t="s">
        <v>84</v>
      </c>
      <c r="BN1036" t="s">
        <v>84</v>
      </c>
      <c r="BO1036" t="s">
        <v>84</v>
      </c>
      <c r="BQ1036">
        <v>0</v>
      </c>
      <c r="BR1036">
        <v>1</v>
      </c>
      <c r="BS1036">
        <v>1</v>
      </c>
      <c r="BT1036">
        <v>1</v>
      </c>
      <c r="BU1036">
        <v>800</v>
      </c>
      <c r="BV1036">
        <f>IF(テーブル1[[#This Row],[出発地施設緯度.世界測地系.]]="NA",テーブル1[[#This Row],[Olat]],テーブル1[[#This Row],[出発地施設緯度.世界測地系.]])</f>
        <v>35.445579909061898</v>
      </c>
      <c r="BW1036">
        <f>IF(テーブル1[[#This Row],[出発地施設経度.世界測地系.]]="NA",テーブル1[[#This Row],[Olon]],テーブル1[[#This Row],[出発地施設経度.世界測地系.]])</f>
        <v>139.63642891331699</v>
      </c>
      <c r="BX1036">
        <f>IF(テーブル1[[#This Row],[到着地施設緯度.世界測地系.]]="NA",テーブル1[[#This Row],[Dlat]],テーブル1[[#This Row],[到着地施設緯度.世界測地系.]])</f>
        <v>35.464135442270198</v>
      </c>
      <c r="BY1036">
        <f>IF(テーブル1[[#This Row],[到着地施設経度.世界測地系.]]="NA",テーブル1[[#This Row],[Dlon]],テーブル1[[#This Row],[到着地施設経度.世界測地系.]])</f>
        <v>139.52295528277699</v>
      </c>
      <c r="BZ1036" t="s">
        <v>84</v>
      </c>
      <c r="CA1036" t="s">
        <v>84</v>
      </c>
      <c r="CB1036" t="s">
        <v>84</v>
      </c>
      <c r="CC1036" t="s">
        <v>84</v>
      </c>
      <c r="CD1036">
        <v>35.445579909061898</v>
      </c>
      <c r="CE1036">
        <v>139.63642891331699</v>
      </c>
      <c r="CF1036">
        <v>35.464135442270198</v>
      </c>
      <c r="CG1036">
        <v>139.52295528277699</v>
      </c>
    </row>
    <row r="1037" spans="2:85" x14ac:dyDescent="0.4">
      <c r="B1037">
        <v>224406</v>
      </c>
      <c r="C1037" t="s">
        <v>143</v>
      </c>
      <c r="D1037">
        <v>200</v>
      </c>
      <c r="E1037" t="s">
        <v>88</v>
      </c>
      <c r="F1037" s="1">
        <v>39800.893796296295</v>
      </c>
      <c r="G1037" s="1">
        <v>39800.9843287037</v>
      </c>
      <c r="H1037">
        <v>7822</v>
      </c>
      <c r="I1037" t="str">
        <f>テーブル1[[#This Row],[出発地緯度]]&amp;","&amp;テーブル1[[#This Row],[出発地経度]]</f>
        <v>35.7154799762221,139.758705430343</v>
      </c>
      <c r="J1037" t="str">
        <f>テーブル1[[#This Row],[到着地緯度]]&amp;","&amp;テーブル1[[#This Row],[到着地経度]]</f>
        <v>35.464038852977,139.522976785439</v>
      </c>
      <c r="M1037" t="s">
        <v>82</v>
      </c>
      <c r="N1037" t="s">
        <v>83</v>
      </c>
      <c r="O1037" t="s">
        <v>82</v>
      </c>
      <c r="P1037" t="s">
        <v>112</v>
      </c>
      <c r="Q1037" t="s">
        <v>83</v>
      </c>
      <c r="R1037" t="s">
        <v>87</v>
      </c>
      <c r="S1037" t="s">
        <v>82</v>
      </c>
      <c r="AB1037">
        <v>210</v>
      </c>
      <c r="AC1037" s="1">
        <v>39800.912210648145</v>
      </c>
      <c r="AD1037">
        <v>420</v>
      </c>
      <c r="AE1037" s="1">
        <v>39800.917175925926</v>
      </c>
      <c r="AF1037">
        <v>800</v>
      </c>
      <c r="AG1037" s="1">
        <v>39800.920312499999</v>
      </c>
      <c r="AH1037">
        <v>210</v>
      </c>
      <c r="AI1037" s="1">
        <v>39800.925833333335</v>
      </c>
      <c r="AJ1037">
        <v>200</v>
      </c>
      <c r="AK1037" s="1">
        <v>39800.955208333333</v>
      </c>
      <c r="AL1037">
        <v>420</v>
      </c>
      <c r="AM1037" s="1">
        <v>39800.962442129632</v>
      </c>
      <c r="AN1037" t="s">
        <v>84</v>
      </c>
      <c r="AP1037" t="s">
        <v>84</v>
      </c>
      <c r="AR1037" t="s">
        <v>84</v>
      </c>
      <c r="AT1037" t="s">
        <v>84</v>
      </c>
      <c r="AV1037" t="s">
        <v>84</v>
      </c>
      <c r="AX1037" t="s">
        <v>84</v>
      </c>
      <c r="AZ1037" t="s">
        <v>84</v>
      </c>
      <c r="BB1037" t="s">
        <v>84</v>
      </c>
      <c r="BD1037">
        <v>10125</v>
      </c>
      <c r="BE1037" t="s">
        <v>84</v>
      </c>
      <c r="BF1037" t="s">
        <v>84</v>
      </c>
      <c r="BH1037" t="s">
        <v>84</v>
      </c>
      <c r="BI1037" t="s">
        <v>84</v>
      </c>
      <c r="BJ1037" t="s">
        <v>84</v>
      </c>
      <c r="BK1037" t="s">
        <v>84</v>
      </c>
      <c r="BM1037" t="s">
        <v>84</v>
      </c>
      <c r="BN1037" t="s">
        <v>84</v>
      </c>
      <c r="BO1037" t="s">
        <v>84</v>
      </c>
      <c r="BQ1037">
        <v>0</v>
      </c>
      <c r="BR1037">
        <v>1</v>
      </c>
      <c r="BS1037">
        <v>1</v>
      </c>
      <c r="BT1037">
        <v>1</v>
      </c>
      <c r="BU1037">
        <v>420</v>
      </c>
      <c r="BV1037">
        <f>IF(テーブル1[[#This Row],[出発地施設緯度.世界測地系.]]="NA",テーブル1[[#This Row],[Olat]],テーブル1[[#This Row],[出発地施設緯度.世界測地系.]])</f>
        <v>35.715479976222099</v>
      </c>
      <c r="BW1037">
        <f>IF(テーブル1[[#This Row],[出発地施設経度.世界測地系.]]="NA",テーブル1[[#This Row],[Olon]],テーブル1[[#This Row],[出発地施設経度.世界測地系.]])</f>
        <v>139.75870543034301</v>
      </c>
      <c r="BX1037">
        <f>IF(テーブル1[[#This Row],[到着地施設緯度.世界測地系.]]="NA",テーブル1[[#This Row],[Dlat]],テーブル1[[#This Row],[到着地施設緯度.世界測地系.]])</f>
        <v>35.464038852976998</v>
      </c>
      <c r="BY1037">
        <f>IF(テーブル1[[#This Row],[到着地施設経度.世界測地系.]]="NA",テーブル1[[#This Row],[Dlon]],テーブル1[[#This Row],[到着地施設経度.世界測地系.]])</f>
        <v>139.522976785439</v>
      </c>
      <c r="BZ1037" t="s">
        <v>84</v>
      </c>
      <c r="CA1037" t="s">
        <v>84</v>
      </c>
      <c r="CB1037" t="s">
        <v>84</v>
      </c>
      <c r="CC1037" t="s">
        <v>84</v>
      </c>
      <c r="CD1037">
        <v>35.715479976222099</v>
      </c>
      <c r="CE1037">
        <v>139.75870543034301</v>
      </c>
      <c r="CF1037">
        <v>35.464038852976998</v>
      </c>
      <c r="CG1037">
        <v>139.522976785439</v>
      </c>
    </row>
    <row r="1038" spans="2:85" x14ac:dyDescent="0.4">
      <c r="B1038">
        <v>225326</v>
      </c>
      <c r="C1038" t="s">
        <v>143</v>
      </c>
      <c r="D1038">
        <v>200</v>
      </c>
      <c r="E1038" t="s">
        <v>88</v>
      </c>
      <c r="F1038" s="1">
        <v>39803.902743055558</v>
      </c>
      <c r="G1038" s="1">
        <v>39803.972534722219</v>
      </c>
      <c r="H1038">
        <v>6030</v>
      </c>
      <c r="I1038" t="str">
        <f>テーブル1[[#This Row],[出発地緯度]]&amp;","&amp;テーブル1[[#This Row],[出発地経度]]</f>
        <v>35.4463899688916,139.639089555053</v>
      </c>
      <c r="J1038" t="str">
        <f>テーブル1[[#This Row],[到着地緯度]]&amp;","&amp;テーブル1[[#This Row],[到着地経度]]</f>
        <v>35.4641676386395,139.522944582183</v>
      </c>
      <c r="M1038" t="s">
        <v>82</v>
      </c>
      <c r="N1038" t="s">
        <v>87</v>
      </c>
      <c r="O1038" t="s">
        <v>82</v>
      </c>
      <c r="AB1038">
        <v>200</v>
      </c>
      <c r="AC1038" s="1">
        <v>39803.917361111111</v>
      </c>
      <c r="AD1038">
        <v>420</v>
      </c>
      <c r="AE1038" s="1">
        <v>39803.941006944442</v>
      </c>
      <c r="AF1038" t="s">
        <v>84</v>
      </c>
      <c r="AH1038" t="s">
        <v>84</v>
      </c>
      <c r="AJ1038" t="s">
        <v>84</v>
      </c>
      <c r="AL1038" t="s">
        <v>84</v>
      </c>
      <c r="AN1038" t="s">
        <v>84</v>
      </c>
      <c r="AP1038" t="s">
        <v>84</v>
      </c>
      <c r="AR1038" t="s">
        <v>84</v>
      </c>
      <c r="AT1038" t="s">
        <v>84</v>
      </c>
      <c r="AV1038" t="s">
        <v>84</v>
      </c>
      <c r="AX1038" t="s">
        <v>84</v>
      </c>
      <c r="AZ1038" t="s">
        <v>84</v>
      </c>
      <c r="BB1038" t="s">
        <v>84</v>
      </c>
      <c r="BD1038">
        <v>10901</v>
      </c>
      <c r="BE1038" t="s">
        <v>84</v>
      </c>
      <c r="BF1038" t="s">
        <v>84</v>
      </c>
      <c r="BH1038" t="s">
        <v>84</v>
      </c>
      <c r="BI1038" t="s">
        <v>84</v>
      </c>
      <c r="BJ1038" t="s">
        <v>84</v>
      </c>
      <c r="BK1038" t="s">
        <v>84</v>
      </c>
      <c r="BM1038" t="s">
        <v>84</v>
      </c>
      <c r="BN1038" t="s">
        <v>84</v>
      </c>
      <c r="BO1038" t="s">
        <v>84</v>
      </c>
      <c r="BQ1038">
        <v>0</v>
      </c>
      <c r="BR1038">
        <v>1</v>
      </c>
      <c r="BS1038">
        <v>1</v>
      </c>
      <c r="BT1038">
        <v>1</v>
      </c>
      <c r="BU1038">
        <v>420</v>
      </c>
      <c r="BV1038">
        <f>IF(テーブル1[[#This Row],[出発地施設緯度.世界測地系.]]="NA",テーブル1[[#This Row],[Olat]],テーブル1[[#This Row],[出発地施設緯度.世界測地系.]])</f>
        <v>35.446389968891602</v>
      </c>
      <c r="BW1038">
        <f>IF(テーブル1[[#This Row],[出発地施設経度.世界測地系.]]="NA",テーブル1[[#This Row],[Olon]],テーブル1[[#This Row],[出発地施設経度.世界測地系.]])</f>
        <v>139.639089555053</v>
      </c>
      <c r="BX1038">
        <f>IF(テーブル1[[#This Row],[到着地施設緯度.世界測地系.]]="NA",テーブル1[[#This Row],[Dlat]],テーブル1[[#This Row],[到着地施設緯度.世界測地系.]])</f>
        <v>35.464167638639502</v>
      </c>
      <c r="BY1038">
        <f>IF(テーブル1[[#This Row],[到着地施設経度.世界測地系.]]="NA",テーブル1[[#This Row],[Dlon]],テーブル1[[#This Row],[到着地施設経度.世界測地系.]])</f>
        <v>139.52294458218299</v>
      </c>
      <c r="BZ1038" t="s">
        <v>84</v>
      </c>
      <c r="CA1038" t="s">
        <v>84</v>
      </c>
      <c r="CB1038" t="s">
        <v>84</v>
      </c>
      <c r="CC1038" t="s">
        <v>84</v>
      </c>
      <c r="CD1038">
        <v>35.446389968891602</v>
      </c>
      <c r="CE1038">
        <v>139.639089555053</v>
      </c>
      <c r="CF1038">
        <v>35.464167638639502</v>
      </c>
      <c r="CG1038">
        <v>139.52294458218299</v>
      </c>
    </row>
    <row r="1039" spans="2:85" x14ac:dyDescent="0.4">
      <c r="B1039">
        <v>225664</v>
      </c>
      <c r="C1039" t="s">
        <v>143</v>
      </c>
      <c r="D1039">
        <v>200</v>
      </c>
      <c r="E1039" t="s">
        <v>88</v>
      </c>
      <c r="F1039" s="1">
        <v>39805.06349537037</v>
      </c>
      <c r="G1039" s="1">
        <v>39805.089583333334</v>
      </c>
      <c r="H1039">
        <v>2254</v>
      </c>
      <c r="I1039" t="str">
        <f>テーブル1[[#This Row],[出発地緯度]]&amp;","&amp;テーブル1[[#This Row],[出発地経度]]</f>
        <v>35.4435199471996,139.637448123527</v>
      </c>
      <c r="J1039" t="str">
        <f>テーブル1[[#This Row],[到着地緯度]]&amp;","&amp;テーブル1[[#This Row],[到着地経度]]</f>
        <v>35.4640549516289,139.522998182921</v>
      </c>
      <c r="M1039" t="s">
        <v>82</v>
      </c>
      <c r="N1039" t="s">
        <v>112</v>
      </c>
      <c r="O1039" t="s">
        <v>108</v>
      </c>
      <c r="P1039" t="s">
        <v>82</v>
      </c>
      <c r="AB1039">
        <v>800</v>
      </c>
      <c r="AC1039" s="1">
        <v>39805.068645833337</v>
      </c>
      <c r="AD1039">
        <v>500</v>
      </c>
      <c r="AE1039" s="1">
        <v>39805.07435185185</v>
      </c>
      <c r="AF1039">
        <v>420</v>
      </c>
      <c r="AG1039" s="1">
        <v>39805.085960648146</v>
      </c>
      <c r="AH1039" t="s">
        <v>84</v>
      </c>
      <c r="AJ1039" t="s">
        <v>84</v>
      </c>
      <c r="AL1039" t="s">
        <v>84</v>
      </c>
      <c r="AN1039" t="s">
        <v>84</v>
      </c>
      <c r="AP1039" t="s">
        <v>84</v>
      </c>
      <c r="AR1039" t="s">
        <v>84</v>
      </c>
      <c r="AT1039" t="s">
        <v>84</v>
      </c>
      <c r="AV1039" t="s">
        <v>84</v>
      </c>
      <c r="AX1039" t="s">
        <v>84</v>
      </c>
      <c r="AZ1039" t="s">
        <v>84</v>
      </c>
      <c r="BB1039" t="s">
        <v>84</v>
      </c>
      <c r="BD1039">
        <v>11174</v>
      </c>
      <c r="BE1039" t="s">
        <v>84</v>
      </c>
      <c r="BF1039" t="s">
        <v>84</v>
      </c>
      <c r="BH1039" t="s">
        <v>84</v>
      </c>
      <c r="BI1039" t="s">
        <v>84</v>
      </c>
      <c r="BJ1039" t="s">
        <v>84</v>
      </c>
      <c r="BK1039" t="s">
        <v>84</v>
      </c>
      <c r="BM1039" t="s">
        <v>84</v>
      </c>
      <c r="BN1039" t="s">
        <v>84</v>
      </c>
      <c r="BO1039" t="s">
        <v>84</v>
      </c>
      <c r="BQ1039">
        <v>0</v>
      </c>
      <c r="BR1039">
        <v>1</v>
      </c>
      <c r="BS1039">
        <v>1</v>
      </c>
      <c r="BT1039">
        <v>1</v>
      </c>
      <c r="BU1039">
        <v>420</v>
      </c>
      <c r="BV1039">
        <f>IF(テーブル1[[#This Row],[出発地施設緯度.世界測地系.]]="NA",テーブル1[[#This Row],[Olat]],テーブル1[[#This Row],[出発地施設緯度.世界測地系.]])</f>
        <v>35.443519947199597</v>
      </c>
      <c r="BW1039">
        <f>IF(テーブル1[[#This Row],[出発地施設経度.世界測地系.]]="NA",テーブル1[[#This Row],[Olon]],テーブル1[[#This Row],[出発地施設経度.世界測地系.]])</f>
        <v>139.63744812352701</v>
      </c>
      <c r="BX1039">
        <f>IF(テーブル1[[#This Row],[到着地施設緯度.世界測地系.]]="NA",テーブル1[[#This Row],[Dlat]],テーブル1[[#This Row],[到着地施設緯度.世界測地系.]])</f>
        <v>35.464054951628903</v>
      </c>
      <c r="BY1039">
        <f>IF(テーブル1[[#This Row],[到着地施設経度.世界測地系.]]="NA",テーブル1[[#This Row],[Dlon]],テーブル1[[#This Row],[到着地施設経度.世界測地系.]])</f>
        <v>139.52299818292099</v>
      </c>
      <c r="BZ1039" t="s">
        <v>84</v>
      </c>
      <c r="CA1039" t="s">
        <v>84</v>
      </c>
      <c r="CB1039" t="s">
        <v>84</v>
      </c>
      <c r="CC1039" t="s">
        <v>84</v>
      </c>
      <c r="CD1039">
        <v>35.443519947199597</v>
      </c>
      <c r="CE1039">
        <v>139.63744812352701</v>
      </c>
      <c r="CF1039">
        <v>35.464054951628903</v>
      </c>
      <c r="CG1039">
        <v>139.52299818292099</v>
      </c>
    </row>
    <row r="1040" spans="2:85" x14ac:dyDescent="0.4">
      <c r="B1040">
        <v>225948</v>
      </c>
      <c r="C1040" t="s">
        <v>143</v>
      </c>
      <c r="D1040">
        <v>200</v>
      </c>
      <c r="E1040" t="s">
        <v>88</v>
      </c>
      <c r="F1040" s="1">
        <v>39805.89335648148</v>
      </c>
      <c r="G1040" s="1">
        <v>39805.947314814817</v>
      </c>
      <c r="H1040">
        <v>4662</v>
      </c>
      <c r="I1040" t="str">
        <f>テーブル1[[#This Row],[出発地緯度]]&amp;","&amp;テーブル1[[#This Row],[出発地経度]]</f>
        <v>35.4645860310289,139.622395503609</v>
      </c>
      <c r="J1040" t="str">
        <f>テーブル1[[#This Row],[到着地緯度]]&amp;","&amp;テーブル1[[#This Row],[到着地経度]]</f>
        <v>35.4641193423068,139.522858791532</v>
      </c>
      <c r="M1040" t="s">
        <v>82</v>
      </c>
      <c r="N1040" t="s">
        <v>112</v>
      </c>
      <c r="O1040" t="s">
        <v>82</v>
      </c>
      <c r="P1040" t="s">
        <v>112</v>
      </c>
      <c r="Q1040" t="s">
        <v>87</v>
      </c>
      <c r="R1040" t="s">
        <v>82</v>
      </c>
      <c r="AB1040">
        <v>800</v>
      </c>
      <c r="AC1040" s="1">
        <v>39805.900034722225</v>
      </c>
      <c r="AD1040">
        <v>420</v>
      </c>
      <c r="AE1040" s="1">
        <v>39805.906400462962</v>
      </c>
      <c r="AF1040">
        <v>800</v>
      </c>
      <c r="AG1040" s="1">
        <v>39805.912002314813</v>
      </c>
      <c r="AH1040">
        <v>200</v>
      </c>
      <c r="AI1040" s="1">
        <v>39805.913877314815</v>
      </c>
      <c r="AJ1040">
        <v>420</v>
      </c>
      <c r="AK1040" s="1">
        <v>39805.926099537035</v>
      </c>
      <c r="AL1040" t="s">
        <v>84</v>
      </c>
      <c r="AN1040" t="s">
        <v>84</v>
      </c>
      <c r="AP1040" t="s">
        <v>84</v>
      </c>
      <c r="AR1040" t="s">
        <v>84</v>
      </c>
      <c r="AT1040" t="s">
        <v>84</v>
      </c>
      <c r="AV1040" t="s">
        <v>84</v>
      </c>
      <c r="AX1040" t="s">
        <v>84</v>
      </c>
      <c r="AZ1040" t="s">
        <v>84</v>
      </c>
      <c r="BB1040" t="s">
        <v>84</v>
      </c>
      <c r="BD1040">
        <v>11393</v>
      </c>
      <c r="BE1040" t="s">
        <v>84</v>
      </c>
      <c r="BF1040" t="s">
        <v>84</v>
      </c>
      <c r="BH1040" t="s">
        <v>84</v>
      </c>
      <c r="BI1040" t="s">
        <v>84</v>
      </c>
      <c r="BJ1040" t="s">
        <v>84</v>
      </c>
      <c r="BK1040" t="s">
        <v>84</v>
      </c>
      <c r="BM1040" t="s">
        <v>84</v>
      </c>
      <c r="BN1040" t="s">
        <v>84</v>
      </c>
      <c r="BO1040" t="s">
        <v>84</v>
      </c>
      <c r="BQ1040">
        <v>0</v>
      </c>
      <c r="BR1040">
        <v>1</v>
      </c>
      <c r="BS1040">
        <v>1</v>
      </c>
      <c r="BT1040">
        <v>1</v>
      </c>
      <c r="BU1040">
        <v>420</v>
      </c>
      <c r="BV1040">
        <f>IF(テーブル1[[#This Row],[出発地施設緯度.世界測地系.]]="NA",テーブル1[[#This Row],[Olat]],テーブル1[[#This Row],[出発地施設緯度.世界測地系.]])</f>
        <v>35.464586031028901</v>
      </c>
      <c r="BW1040">
        <f>IF(テーブル1[[#This Row],[出発地施設経度.世界測地系.]]="NA",テーブル1[[#This Row],[Olon]],テーブル1[[#This Row],[出発地施設経度.世界測地系.]])</f>
        <v>139.622395503609</v>
      </c>
      <c r="BX1040">
        <f>IF(テーブル1[[#This Row],[到着地施設緯度.世界測地系.]]="NA",テーブル1[[#This Row],[Dlat]],テーブル1[[#This Row],[到着地施設緯度.世界測地系.]])</f>
        <v>35.464119342306802</v>
      </c>
      <c r="BY1040">
        <f>IF(テーブル1[[#This Row],[到着地施設経度.世界測地系.]]="NA",テーブル1[[#This Row],[Dlon]],テーブル1[[#This Row],[到着地施設経度.世界測地系.]])</f>
        <v>139.522858791532</v>
      </c>
      <c r="BZ1040" t="s">
        <v>84</v>
      </c>
      <c r="CA1040" t="s">
        <v>84</v>
      </c>
      <c r="CB1040" t="s">
        <v>84</v>
      </c>
      <c r="CC1040" t="s">
        <v>84</v>
      </c>
      <c r="CD1040">
        <v>35.464586031028901</v>
      </c>
      <c r="CE1040">
        <v>139.622395503609</v>
      </c>
      <c r="CF1040">
        <v>35.464119342306802</v>
      </c>
      <c r="CG1040">
        <v>139.522858791532</v>
      </c>
    </row>
    <row r="1041" spans="2:85" x14ac:dyDescent="0.4">
      <c r="B1041">
        <v>194041</v>
      </c>
      <c r="C1041" t="s">
        <v>143</v>
      </c>
      <c r="D1041">
        <v>400</v>
      </c>
      <c r="E1041" t="s">
        <v>78</v>
      </c>
      <c r="F1041" s="1">
        <v>39782.400555555556</v>
      </c>
      <c r="G1041" s="1">
        <v>39782.437013888892</v>
      </c>
      <c r="H1041">
        <v>3150</v>
      </c>
      <c r="I1041" t="str">
        <f>テーブル1[[#This Row],[出発地緯度]]&amp;","&amp;テーブル1[[#This Row],[出発地経度]]</f>
        <v>35.4641247483796,139.523239559661</v>
      </c>
      <c r="J1041" t="str">
        <f>テーブル1[[#This Row],[到着地緯度]]&amp;","&amp;テーブル1[[#This Row],[到着地経度]]</f>
        <v>35.4447590964799,139.636407352904</v>
      </c>
      <c r="M1041" t="s">
        <v>82</v>
      </c>
      <c r="N1041" t="s">
        <v>87</v>
      </c>
      <c r="O1041" t="s">
        <v>82</v>
      </c>
      <c r="P1041" t="s">
        <v>87</v>
      </c>
      <c r="Q1041" t="s">
        <v>82</v>
      </c>
      <c r="AB1041">
        <v>200</v>
      </c>
      <c r="AC1041" s="1">
        <v>39782.415150462963</v>
      </c>
      <c r="AD1041">
        <v>420</v>
      </c>
      <c r="AE1041" s="1">
        <v>39782.423263888886</v>
      </c>
      <c r="AF1041">
        <v>200</v>
      </c>
      <c r="AG1041" s="1">
        <v>39782.425775462965</v>
      </c>
      <c r="AH1041">
        <v>420</v>
      </c>
      <c r="AI1041" s="1">
        <v>39782.428969907407</v>
      </c>
      <c r="AJ1041" t="s">
        <v>84</v>
      </c>
      <c r="AL1041" t="s">
        <v>84</v>
      </c>
      <c r="AN1041" t="s">
        <v>84</v>
      </c>
      <c r="AP1041" t="s">
        <v>84</v>
      </c>
      <c r="AR1041" t="s">
        <v>84</v>
      </c>
      <c r="AT1041" t="s">
        <v>84</v>
      </c>
      <c r="AV1041" t="s">
        <v>84</v>
      </c>
      <c r="AX1041" t="s">
        <v>84</v>
      </c>
      <c r="AZ1041" t="s">
        <v>84</v>
      </c>
      <c r="BB1041" t="s">
        <v>84</v>
      </c>
      <c r="BD1041">
        <v>4835</v>
      </c>
      <c r="BE1041" t="s">
        <v>84</v>
      </c>
      <c r="BF1041" t="s">
        <v>84</v>
      </c>
      <c r="BH1041" t="s">
        <v>84</v>
      </c>
      <c r="BI1041" t="s">
        <v>84</v>
      </c>
      <c r="BJ1041" t="s">
        <v>84</v>
      </c>
      <c r="BK1041" t="s">
        <v>84</v>
      </c>
      <c r="BM1041" t="s">
        <v>84</v>
      </c>
      <c r="BN1041" t="s">
        <v>84</v>
      </c>
      <c r="BO1041" t="s">
        <v>84</v>
      </c>
      <c r="BQ1041">
        <v>0</v>
      </c>
      <c r="BR1041">
        <v>1</v>
      </c>
      <c r="BS1041">
        <v>1</v>
      </c>
      <c r="BT1041">
        <v>1</v>
      </c>
      <c r="BU1041">
        <v>420</v>
      </c>
      <c r="BV1041">
        <f>IF(テーブル1[[#This Row],[出発地施設緯度.世界測地系.]]="NA",テーブル1[[#This Row],[Olat]],テーブル1[[#This Row],[出発地施設緯度.世界測地系.]])</f>
        <v>35.464124748379596</v>
      </c>
      <c r="BW1041">
        <f>IF(テーブル1[[#This Row],[出発地施設経度.世界測地系.]]="NA",テーブル1[[#This Row],[Olon]],テーブル1[[#This Row],[出発地施設経度.世界測地系.]])</f>
        <v>139.52323955966099</v>
      </c>
      <c r="BX1041">
        <f>IF(テーブル1[[#This Row],[到着地施設緯度.世界測地系.]]="NA",テーブル1[[#This Row],[Dlat]],テーブル1[[#This Row],[到着地施設緯度.世界測地系.]])</f>
        <v>35.444759096479899</v>
      </c>
      <c r="BY1041">
        <f>IF(テーブル1[[#This Row],[到着地施設経度.世界測地系.]]="NA",テーブル1[[#This Row],[Dlon]],テーブル1[[#This Row],[到着地施設経度.世界測地系.]])</f>
        <v>139.636407352904</v>
      </c>
      <c r="BZ1041" t="s">
        <v>84</v>
      </c>
      <c r="CA1041" t="s">
        <v>84</v>
      </c>
      <c r="CB1041" t="s">
        <v>84</v>
      </c>
      <c r="CC1041" t="s">
        <v>84</v>
      </c>
      <c r="CD1041">
        <v>35.464124748379596</v>
      </c>
      <c r="CE1041">
        <v>139.52323955966099</v>
      </c>
      <c r="CF1041">
        <v>35.444759096479899</v>
      </c>
      <c r="CG1041">
        <v>139.636407352904</v>
      </c>
    </row>
    <row r="1042" spans="2:85" x14ac:dyDescent="0.4">
      <c r="B1042">
        <v>198987</v>
      </c>
      <c r="C1042" t="s">
        <v>143</v>
      </c>
      <c r="D1042">
        <v>400</v>
      </c>
      <c r="E1042" t="s">
        <v>78</v>
      </c>
      <c r="F1042" s="1">
        <v>39791.510127314818</v>
      </c>
      <c r="G1042" s="1">
        <v>39791.539652777778</v>
      </c>
      <c r="H1042">
        <v>2551</v>
      </c>
      <c r="I1042" t="str">
        <f>テーブル1[[#This Row],[出発地緯度]]&amp;","&amp;テーブル1[[#This Row],[出発地経度]]</f>
        <v>35.4450971542304,139.636058666295</v>
      </c>
      <c r="J1042" t="str">
        <f>テーブル1[[#This Row],[到着地緯度]]&amp;","&amp;テーブル1[[#This Row],[到着地経度]]</f>
        <v>35.4574299322989,139.63589781177</v>
      </c>
      <c r="M1042" t="s">
        <v>82</v>
      </c>
      <c r="N1042" t="s">
        <v>112</v>
      </c>
      <c r="O1042" t="s">
        <v>82</v>
      </c>
      <c r="AB1042">
        <v>800</v>
      </c>
      <c r="AC1042" s="1">
        <v>39791.512314814812</v>
      </c>
      <c r="AD1042">
        <v>420</v>
      </c>
      <c r="AE1042" s="1">
        <v>39791.532581018517</v>
      </c>
      <c r="AF1042" t="s">
        <v>84</v>
      </c>
      <c r="AH1042" t="s">
        <v>84</v>
      </c>
      <c r="AJ1042" t="s">
        <v>84</v>
      </c>
      <c r="AL1042" t="s">
        <v>84</v>
      </c>
      <c r="AN1042" t="s">
        <v>84</v>
      </c>
      <c r="AP1042" t="s">
        <v>84</v>
      </c>
      <c r="AR1042" t="s">
        <v>84</v>
      </c>
      <c r="AT1042" t="s">
        <v>84</v>
      </c>
      <c r="AV1042" t="s">
        <v>84</v>
      </c>
      <c r="AX1042" t="s">
        <v>84</v>
      </c>
      <c r="AZ1042" t="s">
        <v>84</v>
      </c>
      <c r="BB1042" t="s">
        <v>84</v>
      </c>
      <c r="BD1042">
        <v>7537</v>
      </c>
      <c r="BE1042" t="s">
        <v>84</v>
      </c>
      <c r="BF1042" t="s">
        <v>84</v>
      </c>
      <c r="BH1042" t="s">
        <v>84</v>
      </c>
      <c r="BI1042" t="s">
        <v>84</v>
      </c>
      <c r="BJ1042" t="s">
        <v>84</v>
      </c>
      <c r="BK1042" t="s">
        <v>84</v>
      </c>
      <c r="BM1042" t="s">
        <v>84</v>
      </c>
      <c r="BN1042" t="s">
        <v>84</v>
      </c>
      <c r="BO1042" t="s">
        <v>84</v>
      </c>
      <c r="BQ1042">
        <v>0</v>
      </c>
      <c r="BR1042">
        <v>1</v>
      </c>
      <c r="BS1042">
        <v>1</v>
      </c>
      <c r="BT1042">
        <v>1</v>
      </c>
      <c r="BU1042">
        <v>420</v>
      </c>
      <c r="BV1042">
        <f>IF(テーブル1[[#This Row],[出発地施設緯度.世界測地系.]]="NA",テーブル1[[#This Row],[Olat]],テーブル1[[#This Row],[出発地施設緯度.世界測地系.]])</f>
        <v>35.445097154230403</v>
      </c>
      <c r="BW1042">
        <f>IF(テーブル1[[#This Row],[出発地施設経度.世界測地系.]]="NA",テーブル1[[#This Row],[Olon]],テーブル1[[#This Row],[出発地施設経度.世界測地系.]])</f>
        <v>139.63605866629501</v>
      </c>
      <c r="BX1042">
        <f>IF(テーブル1[[#This Row],[到着地施設緯度.世界測地系.]]="NA",テーブル1[[#This Row],[Dlat]],テーブル1[[#This Row],[到着地施設緯度.世界測地系.]])</f>
        <v>35.457429932298901</v>
      </c>
      <c r="BY1042">
        <f>IF(テーブル1[[#This Row],[到着地施設経度.世界測地系.]]="NA",テーブル1[[#This Row],[Dlon]],テーブル1[[#This Row],[到着地施設経度.世界測地系.]])</f>
        <v>139.63589781177001</v>
      </c>
      <c r="BZ1042" t="s">
        <v>84</v>
      </c>
      <c r="CA1042" t="s">
        <v>84</v>
      </c>
      <c r="CB1042" t="s">
        <v>84</v>
      </c>
      <c r="CC1042" t="s">
        <v>84</v>
      </c>
      <c r="CD1042">
        <v>35.445097154230403</v>
      </c>
      <c r="CE1042">
        <v>139.63605866629501</v>
      </c>
      <c r="CF1042">
        <v>35.457429932298901</v>
      </c>
      <c r="CG1042">
        <v>139.63589781177001</v>
      </c>
    </row>
    <row r="1043" spans="2:85" x14ac:dyDescent="0.4">
      <c r="B1043">
        <v>199015</v>
      </c>
      <c r="C1043" t="s">
        <v>143</v>
      </c>
      <c r="D1043">
        <v>400</v>
      </c>
      <c r="E1043" t="s">
        <v>78</v>
      </c>
      <c r="F1043" s="1">
        <v>39791.572696759256</v>
      </c>
      <c r="G1043" s="1">
        <v>39791.584456018521</v>
      </c>
      <c r="H1043">
        <v>1016</v>
      </c>
      <c r="I1043" t="str">
        <f>テーブル1[[#This Row],[出発地緯度]]&amp;","&amp;テーブル1[[#This Row],[出発地経度]]</f>
        <v>35.4558849397363,139.6325878578</v>
      </c>
      <c r="J1043" t="str">
        <f>テーブル1[[#This Row],[到着地緯度]]&amp;","&amp;テーブル1[[#This Row],[到着地経度]]</f>
        <v>35.4443783321471,139.636117694492</v>
      </c>
      <c r="M1043" t="s">
        <v>82</v>
      </c>
      <c r="N1043" t="s">
        <v>87</v>
      </c>
      <c r="O1043" t="s">
        <v>82</v>
      </c>
      <c r="AB1043">
        <v>200</v>
      </c>
      <c r="AC1043" s="1">
        <v>39791.580671296295</v>
      </c>
      <c r="AD1043">
        <v>420</v>
      </c>
      <c r="AE1043" s="1">
        <v>39791.581886574073</v>
      </c>
      <c r="AF1043" t="s">
        <v>84</v>
      </c>
      <c r="AH1043" t="s">
        <v>84</v>
      </c>
      <c r="AJ1043" t="s">
        <v>84</v>
      </c>
      <c r="AL1043" t="s">
        <v>84</v>
      </c>
      <c r="AN1043" t="s">
        <v>84</v>
      </c>
      <c r="AP1043" t="s">
        <v>84</v>
      </c>
      <c r="AR1043" t="s">
        <v>84</v>
      </c>
      <c r="AT1043" t="s">
        <v>84</v>
      </c>
      <c r="AV1043" t="s">
        <v>84</v>
      </c>
      <c r="AX1043" t="s">
        <v>84</v>
      </c>
      <c r="AZ1043" t="s">
        <v>84</v>
      </c>
      <c r="BB1043" t="s">
        <v>84</v>
      </c>
      <c r="BD1043">
        <v>7549</v>
      </c>
      <c r="BE1043" t="s">
        <v>84</v>
      </c>
      <c r="BF1043" t="s">
        <v>84</v>
      </c>
      <c r="BH1043" t="s">
        <v>84</v>
      </c>
      <c r="BI1043" t="s">
        <v>84</v>
      </c>
      <c r="BJ1043" t="s">
        <v>84</v>
      </c>
      <c r="BK1043" t="s">
        <v>84</v>
      </c>
      <c r="BM1043" t="s">
        <v>84</v>
      </c>
      <c r="BN1043" t="s">
        <v>84</v>
      </c>
      <c r="BO1043" t="s">
        <v>84</v>
      </c>
      <c r="BQ1043">
        <v>0</v>
      </c>
      <c r="BR1043">
        <v>1</v>
      </c>
      <c r="BS1043">
        <v>1</v>
      </c>
      <c r="BT1043">
        <v>1</v>
      </c>
      <c r="BU1043">
        <v>420</v>
      </c>
      <c r="BV1043">
        <f>IF(テーブル1[[#This Row],[出発地施設緯度.世界測地系.]]="NA",テーブル1[[#This Row],[Olat]],テーブル1[[#This Row],[出発地施設緯度.世界測地系.]])</f>
        <v>35.455884939736301</v>
      </c>
      <c r="BW1043">
        <f>IF(テーブル1[[#This Row],[出発地施設経度.世界測地系.]]="NA",テーブル1[[#This Row],[Olon]],テーブル1[[#This Row],[出発地施設経度.世界測地系.]])</f>
        <v>139.63258785779999</v>
      </c>
      <c r="BX1043">
        <f>IF(テーブル1[[#This Row],[到着地施設緯度.世界測地系.]]="NA",テーブル1[[#This Row],[Dlat]],テーブル1[[#This Row],[到着地施設緯度.世界測地系.]])</f>
        <v>35.444378332147103</v>
      </c>
      <c r="BY1043">
        <f>IF(テーブル1[[#This Row],[到着地施設経度.世界測地系.]]="NA",テーブル1[[#This Row],[Dlon]],テーブル1[[#This Row],[到着地施設経度.世界測地系.]])</f>
        <v>139.63611769449199</v>
      </c>
      <c r="BZ1043" t="s">
        <v>84</v>
      </c>
      <c r="CA1043" t="s">
        <v>84</v>
      </c>
      <c r="CB1043" t="s">
        <v>84</v>
      </c>
      <c r="CC1043" t="s">
        <v>84</v>
      </c>
      <c r="CD1043">
        <v>35.455884939736301</v>
      </c>
      <c r="CE1043">
        <v>139.63258785779999</v>
      </c>
      <c r="CF1043">
        <v>35.444378332147103</v>
      </c>
      <c r="CG1043">
        <v>139.63611769449199</v>
      </c>
    </row>
    <row r="1044" spans="2:85" x14ac:dyDescent="0.4">
      <c r="B1044">
        <v>209898</v>
      </c>
      <c r="C1044" t="s">
        <v>143</v>
      </c>
      <c r="D1044">
        <v>400</v>
      </c>
      <c r="E1044" t="s">
        <v>78</v>
      </c>
      <c r="F1044" s="1">
        <v>39792.585729166669</v>
      </c>
      <c r="G1044" s="1">
        <v>39792.59957175926</v>
      </c>
      <c r="H1044">
        <v>1196</v>
      </c>
      <c r="I1044" t="str">
        <f>テーブル1[[#This Row],[出発地緯度]]&amp;","&amp;テーブル1[[#This Row],[出発地経度]]</f>
        <v>35.4460573412208,139.635468571089</v>
      </c>
      <c r="J1044" t="str">
        <f>テーブル1[[#This Row],[到着地緯度]]&amp;","&amp;テーブル1[[#This Row],[到着地経度]]</f>
        <v>35.4625958606729,139.623355815497</v>
      </c>
      <c r="M1044" t="s">
        <v>82</v>
      </c>
      <c r="N1044" t="s">
        <v>100</v>
      </c>
      <c r="O1044" t="s">
        <v>82</v>
      </c>
      <c r="AB1044">
        <v>240</v>
      </c>
      <c r="AC1044" s="1">
        <v>39792.587430555555</v>
      </c>
      <c r="AD1044">
        <v>420</v>
      </c>
      <c r="AE1044" s="1">
        <v>39792.595081018517</v>
      </c>
      <c r="AF1044" t="s">
        <v>84</v>
      </c>
      <c r="AH1044" t="s">
        <v>84</v>
      </c>
      <c r="AJ1044" t="s">
        <v>84</v>
      </c>
      <c r="AL1044" t="s">
        <v>84</v>
      </c>
      <c r="AN1044" t="s">
        <v>84</v>
      </c>
      <c r="AP1044" t="s">
        <v>84</v>
      </c>
      <c r="AR1044" t="s">
        <v>84</v>
      </c>
      <c r="AT1044" t="s">
        <v>84</v>
      </c>
      <c r="AV1044" t="s">
        <v>84</v>
      </c>
      <c r="AX1044" t="s">
        <v>84</v>
      </c>
      <c r="AZ1044" t="s">
        <v>84</v>
      </c>
      <c r="BB1044" t="s">
        <v>84</v>
      </c>
      <c r="BD1044">
        <v>7846</v>
      </c>
      <c r="BE1044" t="s">
        <v>84</v>
      </c>
      <c r="BF1044" t="s">
        <v>84</v>
      </c>
      <c r="BH1044" t="s">
        <v>84</v>
      </c>
      <c r="BI1044" t="s">
        <v>84</v>
      </c>
      <c r="BJ1044" t="s">
        <v>84</v>
      </c>
      <c r="BK1044" t="s">
        <v>84</v>
      </c>
      <c r="BM1044" t="s">
        <v>84</v>
      </c>
      <c r="BN1044" t="s">
        <v>84</v>
      </c>
      <c r="BO1044" t="s">
        <v>84</v>
      </c>
      <c r="BQ1044">
        <v>0</v>
      </c>
      <c r="BR1044">
        <v>1</v>
      </c>
      <c r="BS1044">
        <v>1</v>
      </c>
      <c r="BT1044">
        <v>1</v>
      </c>
      <c r="BU1044">
        <v>420</v>
      </c>
      <c r="BV1044">
        <f>IF(テーブル1[[#This Row],[出発地施設緯度.世界測地系.]]="NA",テーブル1[[#This Row],[Olat]],テーブル1[[#This Row],[出発地施設緯度.世界測地系.]])</f>
        <v>35.446057341220801</v>
      </c>
      <c r="BW1044">
        <f>IF(テーブル1[[#This Row],[出発地施設経度.世界測地系.]]="NA",テーブル1[[#This Row],[Olon]],テーブル1[[#This Row],[出発地施設経度.世界測地系.]])</f>
        <v>139.63546857108901</v>
      </c>
      <c r="BX1044">
        <f>IF(テーブル1[[#This Row],[到着地施設緯度.世界測地系.]]="NA",テーブル1[[#This Row],[Dlat]],テーブル1[[#This Row],[到着地施設緯度.世界測地系.]])</f>
        <v>35.462595860672899</v>
      </c>
      <c r="BY1044">
        <f>IF(テーブル1[[#This Row],[到着地施設経度.世界測地系.]]="NA",テーブル1[[#This Row],[Dlon]],テーブル1[[#This Row],[到着地施設経度.世界測地系.]])</f>
        <v>139.62335581549701</v>
      </c>
      <c r="BZ1044" t="s">
        <v>84</v>
      </c>
      <c r="CA1044" t="s">
        <v>84</v>
      </c>
      <c r="CB1044" t="s">
        <v>84</v>
      </c>
      <c r="CC1044" t="s">
        <v>84</v>
      </c>
      <c r="CD1044">
        <v>35.446057341220801</v>
      </c>
      <c r="CE1044">
        <v>139.63546857108901</v>
      </c>
      <c r="CF1044">
        <v>35.462595860672899</v>
      </c>
      <c r="CG1044">
        <v>139.62335581549701</v>
      </c>
    </row>
    <row r="1045" spans="2:85" x14ac:dyDescent="0.4">
      <c r="B1045">
        <v>210290</v>
      </c>
      <c r="C1045" t="s">
        <v>143</v>
      </c>
      <c r="D1045">
        <v>400</v>
      </c>
      <c r="E1045" t="s">
        <v>78</v>
      </c>
      <c r="F1045" s="1">
        <v>39793.314074074071</v>
      </c>
      <c r="G1045" s="1">
        <v>39793.343657407408</v>
      </c>
      <c r="H1045">
        <v>2556</v>
      </c>
      <c r="I1045" t="str">
        <f>テーブル1[[#This Row],[出発地緯度]]&amp;","&amp;テーブル1[[#This Row],[出発地経度]]</f>
        <v>35.4641193552354,139.523599030055</v>
      </c>
      <c r="J1045" t="str">
        <f>テーブル1[[#This Row],[到着地緯度]]&amp;","&amp;テーブル1[[#This Row],[到着地経度]]</f>
        <v>35.4437989068664,139.636847260583</v>
      </c>
      <c r="M1045" t="s">
        <v>82</v>
      </c>
      <c r="N1045" t="s">
        <v>87</v>
      </c>
      <c r="AB1045">
        <v>200</v>
      </c>
      <c r="AC1045" s="1">
        <v>39793.322777777779</v>
      </c>
      <c r="AD1045" t="s">
        <v>84</v>
      </c>
      <c r="AF1045" t="s">
        <v>84</v>
      </c>
      <c r="AH1045" t="s">
        <v>84</v>
      </c>
      <c r="AJ1045" t="s">
        <v>84</v>
      </c>
      <c r="AL1045" t="s">
        <v>84</v>
      </c>
      <c r="AN1045" t="s">
        <v>84</v>
      </c>
      <c r="AP1045" t="s">
        <v>84</v>
      </c>
      <c r="AR1045" t="s">
        <v>84</v>
      </c>
      <c r="AT1045" t="s">
        <v>84</v>
      </c>
      <c r="AV1045" t="s">
        <v>84</v>
      </c>
      <c r="AX1045" t="s">
        <v>84</v>
      </c>
      <c r="AZ1045" t="s">
        <v>84</v>
      </c>
      <c r="BB1045" t="s">
        <v>84</v>
      </c>
      <c r="BD1045">
        <v>8070</v>
      </c>
      <c r="BE1045" t="s">
        <v>84</v>
      </c>
      <c r="BF1045" t="s">
        <v>84</v>
      </c>
      <c r="BH1045" t="s">
        <v>84</v>
      </c>
      <c r="BI1045" t="s">
        <v>84</v>
      </c>
      <c r="BJ1045" t="s">
        <v>84</v>
      </c>
      <c r="BK1045" t="s">
        <v>84</v>
      </c>
      <c r="BM1045" t="s">
        <v>84</v>
      </c>
      <c r="BN1045" t="s">
        <v>84</v>
      </c>
      <c r="BO1045" t="s">
        <v>84</v>
      </c>
      <c r="BQ1045">
        <v>0</v>
      </c>
      <c r="BR1045">
        <v>1</v>
      </c>
      <c r="BS1045">
        <v>1</v>
      </c>
      <c r="BT1045">
        <v>1</v>
      </c>
      <c r="BU1045">
        <v>420</v>
      </c>
      <c r="BV1045">
        <f>IF(テーブル1[[#This Row],[出発地施設緯度.世界測地系.]]="NA",テーブル1[[#This Row],[Olat]],テーブル1[[#This Row],[出発地施設緯度.世界測地系.]])</f>
        <v>35.464119355235397</v>
      </c>
      <c r="BW1045">
        <f>IF(テーブル1[[#This Row],[出発地施設経度.世界測地系.]]="NA",テーブル1[[#This Row],[Olon]],テーブル1[[#This Row],[出発地施設経度.世界測地系.]])</f>
        <v>139.52359903005501</v>
      </c>
      <c r="BX1045">
        <f>IF(テーブル1[[#This Row],[到着地施設緯度.世界測地系.]]="NA",テーブル1[[#This Row],[Dlat]],テーブル1[[#This Row],[到着地施設緯度.世界測地系.]])</f>
        <v>35.443798906866398</v>
      </c>
      <c r="BY1045">
        <f>IF(テーブル1[[#This Row],[到着地施設経度.世界測地系.]]="NA",テーブル1[[#This Row],[Dlon]],テーブル1[[#This Row],[到着地施設経度.世界測地系.]])</f>
        <v>139.63684726058301</v>
      </c>
      <c r="BZ1045" t="s">
        <v>84</v>
      </c>
      <c r="CA1045" t="s">
        <v>84</v>
      </c>
      <c r="CB1045" t="s">
        <v>84</v>
      </c>
      <c r="CC1045" t="s">
        <v>84</v>
      </c>
      <c r="CD1045">
        <v>35.464119355235397</v>
      </c>
      <c r="CE1045">
        <v>139.52359903005501</v>
      </c>
      <c r="CF1045">
        <v>35.443798906866398</v>
      </c>
      <c r="CG1045">
        <v>139.63684726058301</v>
      </c>
    </row>
    <row r="1046" spans="2:85" x14ac:dyDescent="0.4">
      <c r="B1046">
        <v>210649</v>
      </c>
      <c r="C1046" t="s">
        <v>143</v>
      </c>
      <c r="D1046">
        <v>400</v>
      </c>
      <c r="E1046" t="s">
        <v>78</v>
      </c>
      <c r="F1046" s="1">
        <v>39793.792928240742</v>
      </c>
      <c r="G1046" s="1">
        <v>39793.852939814817</v>
      </c>
      <c r="H1046">
        <v>5185</v>
      </c>
      <c r="I1046" t="str">
        <f>テーブル1[[#This Row],[出発地緯度]]&amp;","&amp;テーブル1[[#This Row],[出発地経度]]</f>
        <v>35.4434073457494,139.63667559287</v>
      </c>
      <c r="J1046" t="str">
        <f>テーブル1[[#This Row],[到着地緯度]]&amp;","&amp;テーブル1[[#This Row],[到着地経度]]</f>
        <v>35.7137847661618,139.759198867422</v>
      </c>
      <c r="M1046" t="s">
        <v>87</v>
      </c>
      <c r="N1046" t="s">
        <v>112</v>
      </c>
      <c r="O1046" t="s">
        <v>83</v>
      </c>
      <c r="P1046" t="s">
        <v>82</v>
      </c>
      <c r="Q1046" t="s">
        <v>83</v>
      </c>
      <c r="R1046" t="s">
        <v>82</v>
      </c>
      <c r="AB1046">
        <v>800</v>
      </c>
      <c r="AC1046" s="1">
        <v>39793.798182870371</v>
      </c>
      <c r="AD1046">
        <v>210</v>
      </c>
      <c r="AE1046" s="1">
        <v>39793.799930555557</v>
      </c>
      <c r="AF1046">
        <v>420</v>
      </c>
      <c r="AG1046" s="1">
        <v>39793.818495370368</v>
      </c>
      <c r="AH1046">
        <v>210</v>
      </c>
      <c r="AI1046" s="1">
        <v>39793.821435185186</v>
      </c>
      <c r="AJ1046">
        <v>420</v>
      </c>
      <c r="AK1046" s="1">
        <v>39793.826886574076</v>
      </c>
      <c r="AL1046" t="s">
        <v>84</v>
      </c>
      <c r="AN1046" t="s">
        <v>84</v>
      </c>
      <c r="AP1046" t="s">
        <v>84</v>
      </c>
      <c r="AR1046" t="s">
        <v>84</v>
      </c>
      <c r="AT1046" t="s">
        <v>84</v>
      </c>
      <c r="AV1046" t="s">
        <v>84</v>
      </c>
      <c r="AX1046" t="s">
        <v>84</v>
      </c>
      <c r="AZ1046" t="s">
        <v>84</v>
      </c>
      <c r="BB1046" t="s">
        <v>84</v>
      </c>
      <c r="BD1046">
        <v>8241</v>
      </c>
      <c r="BE1046" t="s">
        <v>84</v>
      </c>
      <c r="BF1046" t="s">
        <v>84</v>
      </c>
      <c r="BH1046" t="s">
        <v>84</v>
      </c>
      <c r="BI1046" t="s">
        <v>84</v>
      </c>
      <c r="BJ1046" t="s">
        <v>84</v>
      </c>
      <c r="BK1046" t="s">
        <v>84</v>
      </c>
      <c r="BM1046" t="s">
        <v>84</v>
      </c>
      <c r="BN1046" t="s">
        <v>84</v>
      </c>
      <c r="BO1046" t="s">
        <v>84</v>
      </c>
      <c r="BQ1046">
        <v>0</v>
      </c>
      <c r="BR1046">
        <v>1</v>
      </c>
      <c r="BS1046">
        <v>1</v>
      </c>
      <c r="BT1046">
        <v>1</v>
      </c>
      <c r="BU1046">
        <v>200</v>
      </c>
      <c r="BV1046">
        <f>IF(テーブル1[[#This Row],[出発地施設緯度.世界測地系.]]="NA",テーブル1[[#This Row],[Olat]],テーブル1[[#This Row],[出発地施設緯度.世界測地系.]])</f>
        <v>35.443407345749399</v>
      </c>
      <c r="BW1046">
        <f>IF(テーブル1[[#This Row],[出発地施設経度.世界測地系.]]="NA",テーブル1[[#This Row],[Olon]],テーブル1[[#This Row],[出発地施設経度.世界測地系.]])</f>
        <v>139.63667559287001</v>
      </c>
      <c r="BX1046">
        <f>IF(テーブル1[[#This Row],[到着地施設緯度.世界測地系.]]="NA",テーブル1[[#This Row],[Dlat]],テーブル1[[#This Row],[到着地施設緯度.世界測地系.]])</f>
        <v>35.713784766161801</v>
      </c>
      <c r="BY1046">
        <f>IF(テーブル1[[#This Row],[到着地施設経度.世界測地系.]]="NA",テーブル1[[#This Row],[Dlon]],テーブル1[[#This Row],[到着地施設経度.世界測地系.]])</f>
        <v>139.75919886742199</v>
      </c>
      <c r="BZ1046" t="s">
        <v>84</v>
      </c>
      <c r="CA1046" t="s">
        <v>84</v>
      </c>
      <c r="CB1046" t="s">
        <v>84</v>
      </c>
      <c r="CC1046" t="s">
        <v>84</v>
      </c>
      <c r="CD1046">
        <v>35.443407345749399</v>
      </c>
      <c r="CE1046">
        <v>139.63667559287001</v>
      </c>
      <c r="CF1046">
        <v>35.713784766161801</v>
      </c>
      <c r="CG1046">
        <v>139.75919886742199</v>
      </c>
    </row>
    <row r="1047" spans="2:85" x14ac:dyDescent="0.4">
      <c r="B1047">
        <v>210825</v>
      </c>
      <c r="C1047" t="s">
        <v>143</v>
      </c>
      <c r="D1047">
        <v>400</v>
      </c>
      <c r="E1047" t="s">
        <v>78</v>
      </c>
      <c r="F1047" s="1">
        <v>39794.316284722219</v>
      </c>
      <c r="G1047" s="1">
        <v>39794.34888888889</v>
      </c>
      <c r="H1047">
        <v>2817</v>
      </c>
      <c r="I1047" t="str">
        <f>テーブル1[[#This Row],[出発地緯度]]&amp;","&amp;テーブル1[[#This Row],[出発地経度]]</f>
        <v>35.4641086511318,139.523298555502</v>
      </c>
      <c r="J1047" t="str">
        <f>テーブル1[[#This Row],[到着地緯度]]&amp;","&amp;テーブル1[[#This Row],[到着地経度]]</f>
        <v>35.457966293951,139.636986796633</v>
      </c>
      <c r="M1047" t="s">
        <v>82</v>
      </c>
      <c r="N1047" t="s">
        <v>87</v>
      </c>
      <c r="O1047" t="s">
        <v>110</v>
      </c>
      <c r="P1047" t="s">
        <v>82</v>
      </c>
      <c r="Q1047" t="s">
        <v>112</v>
      </c>
      <c r="R1047" t="s">
        <v>83</v>
      </c>
      <c r="S1047" t="s">
        <v>82</v>
      </c>
      <c r="AB1047">
        <v>200</v>
      </c>
      <c r="AC1047" s="1">
        <v>39794.325416666667</v>
      </c>
      <c r="AD1047">
        <v>410</v>
      </c>
      <c r="AE1047" s="1">
        <v>39794.336087962962</v>
      </c>
      <c r="AF1047">
        <v>420</v>
      </c>
      <c r="AG1047" s="1">
        <v>39794.336111111108</v>
      </c>
      <c r="AH1047">
        <v>800</v>
      </c>
      <c r="AI1047" s="1">
        <v>39794.340451388889</v>
      </c>
      <c r="AJ1047">
        <v>210</v>
      </c>
      <c r="AK1047" s="1">
        <v>39794.341481481482</v>
      </c>
      <c r="AL1047">
        <v>420</v>
      </c>
      <c r="AM1047" s="1">
        <v>39794.344201388885</v>
      </c>
      <c r="AN1047" t="s">
        <v>84</v>
      </c>
      <c r="AP1047" t="s">
        <v>84</v>
      </c>
      <c r="AR1047" t="s">
        <v>84</v>
      </c>
      <c r="AT1047" t="s">
        <v>84</v>
      </c>
      <c r="AV1047" t="s">
        <v>84</v>
      </c>
      <c r="AX1047" t="s">
        <v>84</v>
      </c>
      <c r="AZ1047" t="s">
        <v>84</v>
      </c>
      <c r="BB1047" t="s">
        <v>84</v>
      </c>
      <c r="BD1047">
        <v>8348</v>
      </c>
      <c r="BE1047" t="s">
        <v>84</v>
      </c>
      <c r="BF1047" t="s">
        <v>84</v>
      </c>
      <c r="BH1047" t="s">
        <v>84</v>
      </c>
      <c r="BI1047" t="s">
        <v>84</v>
      </c>
      <c r="BJ1047" t="s">
        <v>84</v>
      </c>
      <c r="BK1047" t="s">
        <v>84</v>
      </c>
      <c r="BM1047" t="s">
        <v>84</v>
      </c>
      <c r="BN1047" t="s">
        <v>84</v>
      </c>
      <c r="BO1047" t="s">
        <v>84</v>
      </c>
      <c r="BQ1047">
        <v>0</v>
      </c>
      <c r="BR1047">
        <v>1</v>
      </c>
      <c r="BS1047">
        <v>1</v>
      </c>
      <c r="BT1047">
        <v>1</v>
      </c>
      <c r="BU1047">
        <v>420</v>
      </c>
      <c r="BV1047">
        <f>IF(テーブル1[[#This Row],[出発地施設緯度.世界測地系.]]="NA",テーブル1[[#This Row],[Olat]],テーブル1[[#This Row],[出発地施設緯度.世界測地系.]])</f>
        <v>35.464108651131802</v>
      </c>
      <c r="BW1047">
        <f>IF(テーブル1[[#This Row],[出発地施設経度.世界測地系.]]="NA",テーブル1[[#This Row],[Olon]],テーブル1[[#This Row],[出発地施設経度.世界測地系.]])</f>
        <v>139.52329855550201</v>
      </c>
      <c r="BX1047">
        <f>IF(テーブル1[[#This Row],[到着地施設緯度.世界測地系.]]="NA",テーブル1[[#This Row],[Dlat]],テーブル1[[#This Row],[到着地施設緯度.世界測地系.]])</f>
        <v>35.457966293951003</v>
      </c>
      <c r="BY1047">
        <f>IF(テーブル1[[#This Row],[到着地施設経度.世界測地系.]]="NA",テーブル1[[#This Row],[Dlon]],テーブル1[[#This Row],[到着地施設経度.世界測地系.]])</f>
        <v>139.63698679663301</v>
      </c>
      <c r="BZ1047" t="s">
        <v>84</v>
      </c>
      <c r="CA1047" t="s">
        <v>84</v>
      </c>
      <c r="CB1047" t="s">
        <v>84</v>
      </c>
      <c r="CC1047" t="s">
        <v>84</v>
      </c>
      <c r="CD1047">
        <v>35.464108651131802</v>
      </c>
      <c r="CE1047">
        <v>139.52329855550201</v>
      </c>
      <c r="CF1047">
        <v>35.457966293951003</v>
      </c>
      <c r="CG1047">
        <v>139.63698679663301</v>
      </c>
    </row>
    <row r="1048" spans="2:85" x14ac:dyDescent="0.4">
      <c r="B1048">
        <v>210882</v>
      </c>
      <c r="C1048" t="s">
        <v>143</v>
      </c>
      <c r="D1048">
        <v>400</v>
      </c>
      <c r="E1048" t="s">
        <v>78</v>
      </c>
      <c r="F1048" s="1">
        <v>39794.425023148149</v>
      </c>
      <c r="G1048" s="1">
        <v>39794.44017361111</v>
      </c>
      <c r="H1048">
        <v>1309</v>
      </c>
      <c r="I1048" t="str">
        <f>テーブル1[[#This Row],[出発地緯度]]&amp;","&amp;テーブル1[[#This Row],[出発地経度]]</f>
        <v>35.4577893859811,139.635447232638</v>
      </c>
      <c r="J1048" t="str">
        <f>テーブル1[[#This Row],[到着地緯度]]&amp;","&amp;テーブル1[[#This Row],[到着地経度]]</f>
        <v>35.4444158340393,139.636455664697</v>
      </c>
      <c r="M1048" t="s">
        <v>82</v>
      </c>
      <c r="N1048" t="s">
        <v>87</v>
      </c>
      <c r="O1048" t="s">
        <v>82</v>
      </c>
      <c r="AB1048">
        <v>200</v>
      </c>
      <c r="AC1048" s="1">
        <v>39794.436018518521</v>
      </c>
      <c r="AD1048">
        <v>420</v>
      </c>
      <c r="AE1048" s="1">
        <v>39794.437638888892</v>
      </c>
      <c r="AF1048" t="s">
        <v>84</v>
      </c>
      <c r="AH1048" t="s">
        <v>84</v>
      </c>
      <c r="AJ1048" t="s">
        <v>84</v>
      </c>
      <c r="AL1048" t="s">
        <v>84</v>
      </c>
      <c r="AN1048" t="s">
        <v>84</v>
      </c>
      <c r="AP1048" t="s">
        <v>84</v>
      </c>
      <c r="AR1048" t="s">
        <v>84</v>
      </c>
      <c r="AT1048" t="s">
        <v>84</v>
      </c>
      <c r="AV1048" t="s">
        <v>84</v>
      </c>
      <c r="AX1048" t="s">
        <v>84</v>
      </c>
      <c r="AZ1048" t="s">
        <v>84</v>
      </c>
      <c r="BB1048" t="s">
        <v>84</v>
      </c>
      <c r="BD1048">
        <v>8372</v>
      </c>
      <c r="BE1048" t="s">
        <v>84</v>
      </c>
      <c r="BF1048" t="s">
        <v>84</v>
      </c>
      <c r="BH1048" t="s">
        <v>84</v>
      </c>
      <c r="BI1048" t="s">
        <v>84</v>
      </c>
      <c r="BJ1048" t="s">
        <v>84</v>
      </c>
      <c r="BK1048" t="s">
        <v>84</v>
      </c>
      <c r="BM1048" t="s">
        <v>84</v>
      </c>
      <c r="BN1048" t="s">
        <v>84</v>
      </c>
      <c r="BO1048" t="s">
        <v>84</v>
      </c>
      <c r="BQ1048">
        <v>0</v>
      </c>
      <c r="BR1048">
        <v>1</v>
      </c>
      <c r="BS1048">
        <v>1</v>
      </c>
      <c r="BT1048">
        <v>1</v>
      </c>
      <c r="BU1048">
        <v>420</v>
      </c>
      <c r="BV1048">
        <f>IF(テーブル1[[#This Row],[出発地施設緯度.世界測地系.]]="NA",テーブル1[[#This Row],[Olat]],テーブル1[[#This Row],[出発地施設緯度.世界測地系.]])</f>
        <v>35.457789385981101</v>
      </c>
      <c r="BW1048">
        <f>IF(テーブル1[[#This Row],[出発地施設経度.世界測地系.]]="NA",テーブル1[[#This Row],[Olon]],テーブル1[[#This Row],[出発地施設経度.世界測地系.]])</f>
        <v>139.635447232638</v>
      </c>
      <c r="BX1048">
        <f>IF(テーブル1[[#This Row],[到着地施設緯度.世界測地系.]]="NA",テーブル1[[#This Row],[Dlat]],テーブル1[[#This Row],[到着地施設緯度.世界測地系.]])</f>
        <v>35.444415834039297</v>
      </c>
      <c r="BY1048">
        <f>IF(テーブル1[[#This Row],[到着地施設経度.世界測地系.]]="NA",テーブル1[[#This Row],[Dlon]],テーブル1[[#This Row],[到着地施設経度.世界測地系.]])</f>
        <v>139.636455664697</v>
      </c>
      <c r="BZ1048" t="s">
        <v>84</v>
      </c>
      <c r="CA1048" t="s">
        <v>84</v>
      </c>
      <c r="CB1048" t="s">
        <v>84</v>
      </c>
      <c r="CC1048" t="s">
        <v>84</v>
      </c>
      <c r="CD1048">
        <v>35.457789385981101</v>
      </c>
      <c r="CE1048">
        <v>139.635447232638</v>
      </c>
      <c r="CF1048">
        <v>35.444415834039297</v>
      </c>
      <c r="CG1048">
        <v>139.636455664697</v>
      </c>
    </row>
    <row r="1049" spans="2:85" x14ac:dyDescent="0.4">
      <c r="B1049">
        <v>190481</v>
      </c>
      <c r="C1049" t="s">
        <v>143</v>
      </c>
      <c r="D1049">
        <v>700</v>
      </c>
      <c r="E1049" t="s">
        <v>96</v>
      </c>
      <c r="F1049" s="1">
        <v>39775.534155092595</v>
      </c>
      <c r="G1049" s="1">
        <v>39775.610393518517</v>
      </c>
      <c r="H1049">
        <v>6587</v>
      </c>
      <c r="I1049" t="str">
        <f>テーブル1[[#This Row],[出発地緯度]]&amp;","&amp;テーブル1[[#This Row],[出発地経度]]</f>
        <v>35.4665279098696,139.53002558543</v>
      </c>
      <c r="J1049" t="str">
        <f>テーブル1[[#This Row],[到着地緯度]]&amp;","&amp;テーブル1[[#This Row],[到着地経度]]</f>
        <v>35.4554451509437,139.641986397511</v>
      </c>
      <c r="M1049" t="s">
        <v>82</v>
      </c>
      <c r="N1049" t="s">
        <v>87</v>
      </c>
      <c r="O1049" t="s">
        <v>82</v>
      </c>
      <c r="P1049" t="s">
        <v>83</v>
      </c>
      <c r="Q1049" t="s">
        <v>82</v>
      </c>
      <c r="R1049" t="s">
        <v>110</v>
      </c>
      <c r="AB1049">
        <v>200</v>
      </c>
      <c r="AC1049" s="1">
        <v>39775.547719907408</v>
      </c>
      <c r="AD1049">
        <v>420</v>
      </c>
      <c r="AE1049" s="1">
        <v>39775.559687499997</v>
      </c>
      <c r="AF1049">
        <v>210</v>
      </c>
      <c r="AG1049" s="1">
        <v>39775.569675925923</v>
      </c>
      <c r="AH1049">
        <v>420</v>
      </c>
      <c r="AI1049" s="1">
        <v>39775.577372685184</v>
      </c>
      <c r="AJ1049">
        <v>410</v>
      </c>
      <c r="AK1049" s="1">
        <v>39775.598622685182</v>
      </c>
      <c r="AL1049" t="s">
        <v>84</v>
      </c>
      <c r="AN1049" t="s">
        <v>84</v>
      </c>
      <c r="AP1049" t="s">
        <v>84</v>
      </c>
      <c r="AR1049" t="s">
        <v>84</v>
      </c>
      <c r="AT1049" t="s">
        <v>84</v>
      </c>
      <c r="AV1049" t="s">
        <v>84</v>
      </c>
      <c r="AX1049" t="s">
        <v>84</v>
      </c>
      <c r="AZ1049" t="s">
        <v>84</v>
      </c>
      <c r="BB1049" t="s">
        <v>84</v>
      </c>
      <c r="BD1049">
        <v>2867</v>
      </c>
      <c r="BE1049" t="s">
        <v>84</v>
      </c>
      <c r="BF1049" t="s">
        <v>84</v>
      </c>
      <c r="BH1049" t="s">
        <v>84</v>
      </c>
      <c r="BI1049" t="s">
        <v>84</v>
      </c>
      <c r="BJ1049" t="s">
        <v>84</v>
      </c>
      <c r="BK1049" t="s">
        <v>84</v>
      </c>
      <c r="BM1049" t="s">
        <v>84</v>
      </c>
      <c r="BN1049" t="s">
        <v>84</v>
      </c>
      <c r="BO1049" t="s">
        <v>84</v>
      </c>
      <c r="BQ1049">
        <v>0</v>
      </c>
      <c r="BR1049">
        <v>1</v>
      </c>
      <c r="BS1049">
        <v>1</v>
      </c>
      <c r="BT1049">
        <v>1</v>
      </c>
      <c r="BU1049">
        <v>420</v>
      </c>
      <c r="BV1049">
        <f>IF(テーブル1[[#This Row],[出発地施設緯度.世界測地系.]]="NA",テーブル1[[#This Row],[Olat]],テーブル1[[#This Row],[出発地施設緯度.世界測地系.]])</f>
        <v>35.466527909869598</v>
      </c>
      <c r="BW1049">
        <f>IF(テーブル1[[#This Row],[出発地施設経度.世界測地系.]]="NA",テーブル1[[#This Row],[Olon]],テーブル1[[#This Row],[出発地施設経度.世界測地系.]])</f>
        <v>139.53002558543</v>
      </c>
      <c r="BX1049">
        <f>IF(テーブル1[[#This Row],[到着地施設緯度.世界測地系.]]="NA",テーブル1[[#This Row],[Dlat]],テーブル1[[#This Row],[到着地施設緯度.世界測地系.]])</f>
        <v>35.455445150943703</v>
      </c>
      <c r="BY1049">
        <f>IF(テーブル1[[#This Row],[到着地施設経度.世界測地系.]]="NA",テーブル1[[#This Row],[Dlon]],テーブル1[[#This Row],[到着地施設経度.世界測地系.]])</f>
        <v>139.641986397511</v>
      </c>
      <c r="BZ1049" t="s">
        <v>84</v>
      </c>
      <c r="CA1049" t="s">
        <v>84</v>
      </c>
      <c r="CB1049" t="s">
        <v>84</v>
      </c>
      <c r="CC1049" t="s">
        <v>84</v>
      </c>
      <c r="CD1049">
        <v>35.466527909869598</v>
      </c>
      <c r="CE1049">
        <v>139.53002558543</v>
      </c>
      <c r="CF1049">
        <v>35.455445150943703</v>
      </c>
      <c r="CG1049">
        <v>139.641986397511</v>
      </c>
    </row>
    <row r="1050" spans="2:85" x14ac:dyDescent="0.4">
      <c r="B1050">
        <v>188647</v>
      </c>
      <c r="C1050" t="s">
        <v>143</v>
      </c>
      <c r="D1050">
        <v>100</v>
      </c>
      <c r="E1050" t="s">
        <v>101</v>
      </c>
      <c r="F1050" s="1">
        <v>39771.744756944441</v>
      </c>
      <c r="G1050" s="1">
        <v>39771.746979166666</v>
      </c>
      <c r="H1050">
        <v>192</v>
      </c>
      <c r="I1050" t="str">
        <f>テーブル1[[#This Row],[出発地緯度]]&amp;","&amp;テーブル1[[#This Row],[出発地経度]]</f>
        <v>35.4437773986734,139.636246511465</v>
      </c>
      <c r="J1050" t="str">
        <f>テーブル1[[#This Row],[到着地緯度]]&amp;","&amp;テーブル1[[#This Row],[到着地経度]]</f>
        <v>35.4456657103779,139.637029659475</v>
      </c>
      <c r="M1050" t="s">
        <v>82</v>
      </c>
      <c r="N1050" t="s">
        <v>87</v>
      </c>
      <c r="O1050" t="s">
        <v>110</v>
      </c>
      <c r="AB1050">
        <v>200</v>
      </c>
      <c r="AC1050" s="1">
        <v>39771.746087962965</v>
      </c>
      <c r="AD1050">
        <v>410</v>
      </c>
      <c r="AE1050" s="1">
        <v>39771.746527777781</v>
      </c>
      <c r="AF1050" t="s">
        <v>84</v>
      </c>
      <c r="AH1050" t="s">
        <v>84</v>
      </c>
      <c r="AJ1050" t="s">
        <v>84</v>
      </c>
      <c r="AL1050" t="s">
        <v>84</v>
      </c>
      <c r="AN1050" t="s">
        <v>84</v>
      </c>
      <c r="AP1050" t="s">
        <v>84</v>
      </c>
      <c r="AR1050" t="s">
        <v>84</v>
      </c>
      <c r="AT1050" t="s">
        <v>84</v>
      </c>
      <c r="AV1050" t="s">
        <v>84</v>
      </c>
      <c r="AX1050" t="s">
        <v>84</v>
      </c>
      <c r="AZ1050" t="s">
        <v>84</v>
      </c>
      <c r="BB1050" t="s">
        <v>84</v>
      </c>
      <c r="BD1050">
        <v>1692</v>
      </c>
      <c r="BE1050" t="s">
        <v>84</v>
      </c>
      <c r="BF1050" t="s">
        <v>84</v>
      </c>
      <c r="BH1050" t="s">
        <v>84</v>
      </c>
      <c r="BI1050" t="s">
        <v>84</v>
      </c>
      <c r="BJ1050" t="s">
        <v>84</v>
      </c>
      <c r="BK1050" t="s">
        <v>84</v>
      </c>
      <c r="BM1050" t="s">
        <v>84</v>
      </c>
      <c r="BN1050" t="s">
        <v>84</v>
      </c>
      <c r="BO1050" t="s">
        <v>84</v>
      </c>
      <c r="BQ1050">
        <v>0</v>
      </c>
      <c r="BR1050">
        <v>1</v>
      </c>
      <c r="BS1050">
        <v>1</v>
      </c>
      <c r="BT1050">
        <v>1</v>
      </c>
      <c r="BU1050">
        <v>420</v>
      </c>
      <c r="BV1050">
        <f>IF(テーブル1[[#This Row],[出発地施設緯度.世界測地系.]]="NA",テーブル1[[#This Row],[Olat]],テーブル1[[#This Row],[出発地施設緯度.世界測地系.]])</f>
        <v>35.443777398673397</v>
      </c>
      <c r="BW1050">
        <f>IF(テーブル1[[#This Row],[出発地施設経度.世界測地系.]]="NA",テーブル1[[#This Row],[Olon]],テーブル1[[#This Row],[出発地施設経度.世界測地系.]])</f>
        <v>139.636246511465</v>
      </c>
      <c r="BX1050">
        <f>IF(テーブル1[[#This Row],[到着地施設緯度.世界測地系.]]="NA",テーブル1[[#This Row],[Dlat]],テーブル1[[#This Row],[到着地施設緯度.世界測地系.]])</f>
        <v>35.445665710377902</v>
      </c>
      <c r="BY1050">
        <f>IF(テーブル1[[#This Row],[到着地施設経度.世界測地系.]]="NA",テーブル1[[#This Row],[Dlon]],テーブル1[[#This Row],[到着地施設経度.世界測地系.]])</f>
        <v>139.63702965947499</v>
      </c>
      <c r="BZ1050" t="s">
        <v>84</v>
      </c>
      <c r="CA1050" t="s">
        <v>84</v>
      </c>
      <c r="CB1050" t="s">
        <v>84</v>
      </c>
      <c r="CC1050" t="s">
        <v>84</v>
      </c>
      <c r="CD1050">
        <v>35.443777398673397</v>
      </c>
      <c r="CE1050">
        <v>139.636246511465</v>
      </c>
      <c r="CF1050">
        <v>35.445665710377902</v>
      </c>
      <c r="CG1050">
        <v>139.63702965947499</v>
      </c>
    </row>
    <row r="1051" spans="2:85" x14ac:dyDescent="0.4">
      <c r="B1051">
        <v>188911</v>
      </c>
      <c r="C1051" t="s">
        <v>143</v>
      </c>
      <c r="D1051">
        <v>100</v>
      </c>
      <c r="E1051" t="s">
        <v>101</v>
      </c>
      <c r="F1051" s="1">
        <v>39772.306064814817</v>
      </c>
      <c r="G1051" s="1">
        <v>39772.339675925927</v>
      </c>
      <c r="H1051">
        <v>2904</v>
      </c>
      <c r="I1051" t="str">
        <f>テーブル1[[#This Row],[出発地緯度]]&amp;","&amp;テーブル1[[#This Row],[出発地経度]]</f>
        <v>35.464178337682,139.522955280802</v>
      </c>
      <c r="J1051" t="str">
        <f>テーブル1[[#This Row],[到着地緯度]]&amp;","&amp;テーブル1[[#This Row],[到着地経度]]</f>
        <v>35.4426992475372,139.638166901624</v>
      </c>
      <c r="M1051" t="s">
        <v>82</v>
      </c>
      <c r="N1051" t="s">
        <v>87</v>
      </c>
      <c r="O1051" t="s">
        <v>82</v>
      </c>
      <c r="P1051" t="s">
        <v>112</v>
      </c>
      <c r="Q1051" t="s">
        <v>87</v>
      </c>
      <c r="R1051" t="s">
        <v>82</v>
      </c>
      <c r="AB1051">
        <v>200</v>
      </c>
      <c r="AC1051" s="1">
        <v>39772.315972222219</v>
      </c>
      <c r="AD1051">
        <v>420</v>
      </c>
      <c r="AE1051" s="1">
        <v>39772.32708333333</v>
      </c>
      <c r="AF1051">
        <v>800</v>
      </c>
      <c r="AG1051" s="1">
        <v>39772.331597222219</v>
      </c>
      <c r="AH1051">
        <v>200</v>
      </c>
      <c r="AI1051" s="1">
        <v>39772.332719907405</v>
      </c>
      <c r="AJ1051">
        <v>420</v>
      </c>
      <c r="AK1051" s="1">
        <v>39772.337210648147</v>
      </c>
      <c r="AL1051" t="s">
        <v>84</v>
      </c>
      <c r="AN1051" t="s">
        <v>84</v>
      </c>
      <c r="AP1051" t="s">
        <v>84</v>
      </c>
      <c r="AR1051" t="s">
        <v>84</v>
      </c>
      <c r="AT1051" t="s">
        <v>84</v>
      </c>
      <c r="AV1051" t="s">
        <v>84</v>
      </c>
      <c r="AX1051" t="s">
        <v>84</v>
      </c>
      <c r="AZ1051" t="s">
        <v>84</v>
      </c>
      <c r="BB1051" t="s">
        <v>84</v>
      </c>
      <c r="BD1051">
        <v>1867</v>
      </c>
      <c r="BE1051" t="s">
        <v>84</v>
      </c>
      <c r="BF1051" t="s">
        <v>84</v>
      </c>
      <c r="BH1051" t="s">
        <v>84</v>
      </c>
      <c r="BI1051" t="s">
        <v>84</v>
      </c>
      <c r="BJ1051" t="s">
        <v>84</v>
      </c>
      <c r="BK1051" t="s">
        <v>84</v>
      </c>
      <c r="BM1051" t="s">
        <v>84</v>
      </c>
      <c r="BN1051" t="s">
        <v>84</v>
      </c>
      <c r="BO1051" t="s">
        <v>84</v>
      </c>
      <c r="BQ1051">
        <v>0</v>
      </c>
      <c r="BR1051">
        <v>1</v>
      </c>
      <c r="BS1051">
        <v>1</v>
      </c>
      <c r="BT1051">
        <v>1</v>
      </c>
      <c r="BU1051">
        <v>420</v>
      </c>
      <c r="BV1051">
        <f>IF(テーブル1[[#This Row],[出発地施設緯度.世界測地系.]]="NA",テーブル1[[#This Row],[Olat]],テーブル1[[#This Row],[出発地施設緯度.世界測地系.]])</f>
        <v>35.464178337682</v>
      </c>
      <c r="BW1051">
        <f>IF(テーブル1[[#This Row],[出発地施設経度.世界測地系.]]="NA",テーブル1[[#This Row],[Olon]],テーブル1[[#This Row],[出発地施設経度.世界測地系.]])</f>
        <v>139.52295528080199</v>
      </c>
      <c r="BX1051">
        <f>IF(テーブル1[[#This Row],[到着地施設緯度.世界測地系.]]="NA",テーブル1[[#This Row],[Dlat]],テーブル1[[#This Row],[到着地施設緯度.世界測地系.]])</f>
        <v>35.442699247537199</v>
      </c>
      <c r="BY1051">
        <f>IF(テーブル1[[#This Row],[到着地施設経度.世界測地系.]]="NA",テーブル1[[#This Row],[Dlon]],テーブル1[[#This Row],[到着地施設経度.世界測地系.]])</f>
        <v>139.638166901624</v>
      </c>
      <c r="BZ1051" t="s">
        <v>84</v>
      </c>
      <c r="CA1051" t="s">
        <v>84</v>
      </c>
      <c r="CB1051" t="s">
        <v>84</v>
      </c>
      <c r="CC1051" t="s">
        <v>84</v>
      </c>
      <c r="CD1051">
        <v>35.464178337682</v>
      </c>
      <c r="CE1051">
        <v>139.52295528080199</v>
      </c>
      <c r="CF1051">
        <v>35.442699247537199</v>
      </c>
      <c r="CG1051">
        <v>139.638166901624</v>
      </c>
    </row>
    <row r="1052" spans="2:85" x14ac:dyDescent="0.4">
      <c r="B1052">
        <v>189375</v>
      </c>
      <c r="C1052" t="s">
        <v>143</v>
      </c>
      <c r="D1052">
        <v>100</v>
      </c>
      <c r="E1052" t="s">
        <v>101</v>
      </c>
      <c r="F1052" s="1">
        <v>39773.304490740738</v>
      </c>
      <c r="G1052" s="1">
        <v>39773.334467592591</v>
      </c>
      <c r="H1052">
        <v>2590</v>
      </c>
      <c r="I1052" t="str">
        <f>テーブル1[[#This Row],[出発地緯度]]&amp;","&amp;テーブル1[[#This Row],[出発地経度]]</f>
        <v>35.4641891415863,139.523244956248</v>
      </c>
      <c r="J1052" t="str">
        <f>テーブル1[[#This Row],[到着地緯度]]&amp;","&amp;テーブル1[[#This Row],[到着地経度]]</f>
        <v>35.4437560196993,139.637319323354</v>
      </c>
      <c r="M1052" t="s">
        <v>82</v>
      </c>
      <c r="N1052" t="s">
        <v>87</v>
      </c>
      <c r="O1052" t="s">
        <v>82</v>
      </c>
      <c r="P1052" t="s">
        <v>112</v>
      </c>
      <c r="Q1052" t="s">
        <v>87</v>
      </c>
      <c r="R1052" t="s">
        <v>82</v>
      </c>
      <c r="AB1052">
        <v>200</v>
      </c>
      <c r="AC1052" s="1">
        <v>39773.314189814817</v>
      </c>
      <c r="AD1052">
        <v>420</v>
      </c>
      <c r="AE1052" s="1">
        <v>39773.323252314818</v>
      </c>
      <c r="AF1052">
        <v>800</v>
      </c>
      <c r="AG1052" s="1">
        <v>39773.326342592591</v>
      </c>
      <c r="AH1052">
        <v>200</v>
      </c>
      <c r="AI1052" s="1">
        <v>39773.328414351854</v>
      </c>
      <c r="AJ1052">
        <v>420</v>
      </c>
      <c r="AK1052" s="1">
        <v>39773.332256944443</v>
      </c>
      <c r="AL1052" t="s">
        <v>84</v>
      </c>
      <c r="AN1052" t="s">
        <v>84</v>
      </c>
      <c r="AP1052" t="s">
        <v>84</v>
      </c>
      <c r="AR1052" t="s">
        <v>84</v>
      </c>
      <c r="AT1052" t="s">
        <v>84</v>
      </c>
      <c r="AV1052" t="s">
        <v>84</v>
      </c>
      <c r="AX1052" t="s">
        <v>84</v>
      </c>
      <c r="AZ1052" t="s">
        <v>84</v>
      </c>
      <c r="BB1052" t="s">
        <v>84</v>
      </c>
      <c r="BD1052">
        <v>2154</v>
      </c>
      <c r="BE1052" t="s">
        <v>84</v>
      </c>
      <c r="BF1052" t="s">
        <v>84</v>
      </c>
      <c r="BH1052" t="s">
        <v>84</v>
      </c>
      <c r="BI1052" t="s">
        <v>84</v>
      </c>
      <c r="BJ1052" t="s">
        <v>84</v>
      </c>
      <c r="BK1052" t="s">
        <v>84</v>
      </c>
      <c r="BM1052" t="s">
        <v>84</v>
      </c>
      <c r="BN1052" t="s">
        <v>84</v>
      </c>
      <c r="BO1052" t="s">
        <v>84</v>
      </c>
      <c r="BQ1052">
        <v>0</v>
      </c>
      <c r="BR1052">
        <v>1</v>
      </c>
      <c r="BS1052">
        <v>1</v>
      </c>
      <c r="BT1052">
        <v>1</v>
      </c>
      <c r="BU1052">
        <v>420</v>
      </c>
      <c r="BV1052">
        <f>IF(テーブル1[[#This Row],[出発地施設緯度.世界測地系.]]="NA",テーブル1[[#This Row],[Olat]],テーブル1[[#This Row],[出発地施設緯度.世界測地系.]])</f>
        <v>35.464189141586303</v>
      </c>
      <c r="BW1052">
        <f>IF(テーブル1[[#This Row],[出発地施設経度.世界測地系.]]="NA",テーブル1[[#This Row],[Olon]],テーブル1[[#This Row],[出発地施設経度.世界測地系.]])</f>
        <v>139.52324495624799</v>
      </c>
      <c r="BX1052">
        <f>IF(テーブル1[[#This Row],[到着地施設緯度.世界測地系.]]="NA",テーブル1[[#This Row],[Dlat]],テーブル1[[#This Row],[到着地施設緯度.世界測地系.]])</f>
        <v>35.4437560196993</v>
      </c>
      <c r="BY1052">
        <f>IF(テーブル1[[#This Row],[到着地施設経度.世界測地系.]]="NA",テーブル1[[#This Row],[Dlon]],テーブル1[[#This Row],[到着地施設経度.世界測地系.]])</f>
        <v>139.63731932335401</v>
      </c>
      <c r="BZ1052" t="s">
        <v>84</v>
      </c>
      <c r="CA1052" t="s">
        <v>84</v>
      </c>
      <c r="CB1052" t="s">
        <v>84</v>
      </c>
      <c r="CC1052" t="s">
        <v>84</v>
      </c>
      <c r="CD1052">
        <v>35.464189141586303</v>
      </c>
      <c r="CE1052">
        <v>139.52324495624799</v>
      </c>
      <c r="CF1052">
        <v>35.4437560196993</v>
      </c>
      <c r="CG1052">
        <v>139.63731932335401</v>
      </c>
    </row>
    <row r="1053" spans="2:85" x14ac:dyDescent="0.4">
      <c r="B1053">
        <v>191224</v>
      </c>
      <c r="C1053" t="s">
        <v>143</v>
      </c>
      <c r="D1053">
        <v>100</v>
      </c>
      <c r="E1053" t="s">
        <v>101</v>
      </c>
      <c r="F1053" s="1">
        <v>39777.309837962966</v>
      </c>
      <c r="G1053" s="1">
        <v>39777.340057870373</v>
      </c>
      <c r="H1053">
        <v>2611</v>
      </c>
      <c r="I1053" t="str">
        <f>テーブル1[[#This Row],[出発地緯度]]&amp;","&amp;テーブル1[[#This Row],[出発地経度]]</f>
        <v>35.4644358357202,139.524419747323</v>
      </c>
      <c r="J1053" t="str">
        <f>テーブル1[[#This Row],[到着地緯度]]&amp;","&amp;テーブル1[[#This Row],[到着地経度]]</f>
        <v>35.4443192265679,139.635436353799</v>
      </c>
      <c r="M1053" t="s">
        <v>82</v>
      </c>
      <c r="N1053" t="s">
        <v>87</v>
      </c>
      <c r="AB1053">
        <v>200</v>
      </c>
      <c r="AC1053" s="1">
        <v>39777.317152777781</v>
      </c>
      <c r="AD1053" t="s">
        <v>84</v>
      </c>
      <c r="AF1053" t="s">
        <v>84</v>
      </c>
      <c r="AH1053" t="s">
        <v>84</v>
      </c>
      <c r="AJ1053" t="s">
        <v>84</v>
      </c>
      <c r="AL1053" t="s">
        <v>84</v>
      </c>
      <c r="AN1053" t="s">
        <v>84</v>
      </c>
      <c r="AP1053" t="s">
        <v>84</v>
      </c>
      <c r="AR1053" t="s">
        <v>84</v>
      </c>
      <c r="AT1053" t="s">
        <v>84</v>
      </c>
      <c r="AV1053" t="s">
        <v>84</v>
      </c>
      <c r="AX1053" t="s">
        <v>84</v>
      </c>
      <c r="AZ1053" t="s">
        <v>84</v>
      </c>
      <c r="BB1053" t="s">
        <v>84</v>
      </c>
      <c r="BD1053">
        <v>3321</v>
      </c>
      <c r="BE1053" t="s">
        <v>84</v>
      </c>
      <c r="BF1053" t="s">
        <v>84</v>
      </c>
      <c r="BH1053" t="s">
        <v>84</v>
      </c>
      <c r="BI1053" t="s">
        <v>84</v>
      </c>
      <c r="BJ1053" t="s">
        <v>84</v>
      </c>
      <c r="BK1053" t="s">
        <v>84</v>
      </c>
      <c r="BM1053" t="s">
        <v>84</v>
      </c>
      <c r="BN1053" t="s">
        <v>84</v>
      </c>
      <c r="BO1053" t="s">
        <v>84</v>
      </c>
      <c r="BQ1053">
        <v>0</v>
      </c>
      <c r="BR1053">
        <v>1</v>
      </c>
      <c r="BS1053">
        <v>1</v>
      </c>
      <c r="BT1053">
        <v>1</v>
      </c>
      <c r="BU1053">
        <v>420</v>
      </c>
      <c r="BV1053">
        <f>IF(テーブル1[[#This Row],[出発地施設緯度.世界測地系.]]="NA",テーブル1[[#This Row],[Olat]],テーブル1[[#This Row],[出発地施設緯度.世界測地系.]])</f>
        <v>35.464435835720202</v>
      </c>
      <c r="BW1053">
        <f>IF(テーブル1[[#This Row],[出発地施設経度.世界測地系.]]="NA",テーブル1[[#This Row],[Olon]],テーブル1[[#This Row],[出発地施設経度.世界測地系.]])</f>
        <v>139.52441974732301</v>
      </c>
      <c r="BX1053">
        <f>IF(テーブル1[[#This Row],[到着地施設緯度.世界測地系.]]="NA",テーブル1[[#This Row],[Dlat]],テーブル1[[#This Row],[到着地施設緯度.世界測地系.]])</f>
        <v>35.444319226567899</v>
      </c>
      <c r="BY1053">
        <f>IF(テーブル1[[#This Row],[到着地施設経度.世界測地系.]]="NA",テーブル1[[#This Row],[Dlon]],テーブル1[[#This Row],[到着地施設経度.世界測地系.]])</f>
        <v>139.63543635379901</v>
      </c>
      <c r="BZ1053" t="s">
        <v>84</v>
      </c>
      <c r="CA1053" t="s">
        <v>84</v>
      </c>
      <c r="CB1053" t="s">
        <v>84</v>
      </c>
      <c r="CC1053" t="s">
        <v>84</v>
      </c>
      <c r="CD1053">
        <v>35.464435835720202</v>
      </c>
      <c r="CE1053">
        <v>139.52441974732301</v>
      </c>
      <c r="CF1053">
        <v>35.444319226567899</v>
      </c>
      <c r="CG1053">
        <v>139.63543635379901</v>
      </c>
    </row>
    <row r="1054" spans="2:85" x14ac:dyDescent="0.4">
      <c r="B1054">
        <v>191702</v>
      </c>
      <c r="C1054" t="s">
        <v>143</v>
      </c>
      <c r="D1054">
        <v>100</v>
      </c>
      <c r="E1054" t="s">
        <v>101</v>
      </c>
      <c r="F1054" s="1">
        <v>39778.314201388886</v>
      </c>
      <c r="G1054" s="1">
        <v>39778.348055555558</v>
      </c>
      <c r="H1054">
        <v>2925</v>
      </c>
      <c r="I1054" t="str">
        <f>テーブル1[[#This Row],[出発地緯度]]&amp;","&amp;テーブル1[[#This Row],[出発地経度]]</f>
        <v>35.464049651822,139.522976784942</v>
      </c>
      <c r="J1054" t="str">
        <f>テーブル1[[#This Row],[到着地緯度]]&amp;","&amp;テーブル1[[#This Row],[到着地経度]]</f>
        <v>35.4440457786808,139.636745357679</v>
      </c>
      <c r="M1054" t="s">
        <v>82</v>
      </c>
      <c r="N1054" t="s">
        <v>87</v>
      </c>
      <c r="AB1054">
        <v>200</v>
      </c>
      <c r="AC1054" s="1">
        <v>39778.337812500002</v>
      </c>
      <c r="AD1054" t="s">
        <v>84</v>
      </c>
      <c r="AF1054" t="s">
        <v>84</v>
      </c>
      <c r="AH1054" t="s">
        <v>84</v>
      </c>
      <c r="AJ1054" t="s">
        <v>84</v>
      </c>
      <c r="AL1054" t="s">
        <v>84</v>
      </c>
      <c r="AN1054" t="s">
        <v>84</v>
      </c>
      <c r="AP1054" t="s">
        <v>84</v>
      </c>
      <c r="AR1054" t="s">
        <v>84</v>
      </c>
      <c r="AT1054" t="s">
        <v>84</v>
      </c>
      <c r="AV1054" t="s">
        <v>84</v>
      </c>
      <c r="AX1054" t="s">
        <v>84</v>
      </c>
      <c r="AZ1054" t="s">
        <v>84</v>
      </c>
      <c r="BB1054" t="s">
        <v>84</v>
      </c>
      <c r="BD1054">
        <v>3601</v>
      </c>
      <c r="BE1054" t="s">
        <v>84</v>
      </c>
      <c r="BF1054" t="s">
        <v>84</v>
      </c>
      <c r="BH1054" t="s">
        <v>84</v>
      </c>
      <c r="BI1054" t="s">
        <v>84</v>
      </c>
      <c r="BJ1054" t="s">
        <v>84</v>
      </c>
      <c r="BK1054" t="s">
        <v>84</v>
      </c>
      <c r="BM1054" t="s">
        <v>84</v>
      </c>
      <c r="BN1054" t="s">
        <v>84</v>
      </c>
      <c r="BO1054" t="s">
        <v>84</v>
      </c>
      <c r="BQ1054">
        <v>0</v>
      </c>
      <c r="BR1054">
        <v>1</v>
      </c>
      <c r="BS1054">
        <v>1</v>
      </c>
      <c r="BT1054">
        <v>1</v>
      </c>
      <c r="BU1054">
        <v>420</v>
      </c>
      <c r="BV1054">
        <f>IF(テーブル1[[#This Row],[出発地施設緯度.世界測地系.]]="NA",テーブル1[[#This Row],[Olat]],テーブル1[[#This Row],[出発地施設緯度.世界測地系.]])</f>
        <v>35.464049651822002</v>
      </c>
      <c r="BW1054">
        <f>IF(テーブル1[[#This Row],[出発地施設経度.世界測地系.]]="NA",テーブル1[[#This Row],[Olon]],テーブル1[[#This Row],[出発地施設経度.世界測地系.]])</f>
        <v>139.52297678494199</v>
      </c>
      <c r="BX1054">
        <f>IF(テーブル1[[#This Row],[到着地施設緯度.世界測地系.]]="NA",テーブル1[[#This Row],[Dlat]],テーブル1[[#This Row],[到着地施設緯度.世界測地系.]])</f>
        <v>35.444045778680803</v>
      </c>
      <c r="BY1054">
        <f>IF(テーブル1[[#This Row],[到着地施設経度.世界測地系.]]="NA",テーブル1[[#This Row],[Dlon]],テーブル1[[#This Row],[到着地施設経度.世界測地系.]])</f>
        <v>139.63674535767899</v>
      </c>
      <c r="BZ1054" t="s">
        <v>84</v>
      </c>
      <c r="CA1054" t="s">
        <v>84</v>
      </c>
      <c r="CB1054" t="s">
        <v>84</v>
      </c>
      <c r="CC1054" t="s">
        <v>84</v>
      </c>
      <c r="CD1054">
        <v>35.464049651822002</v>
      </c>
      <c r="CE1054">
        <v>139.52297678494199</v>
      </c>
      <c r="CF1054">
        <v>35.444045778680803</v>
      </c>
      <c r="CG1054">
        <v>139.63674535767899</v>
      </c>
    </row>
    <row r="1055" spans="2:85" x14ac:dyDescent="0.4">
      <c r="B1055">
        <v>192250</v>
      </c>
      <c r="C1055" t="s">
        <v>143</v>
      </c>
      <c r="D1055">
        <v>100</v>
      </c>
      <c r="E1055" t="s">
        <v>101</v>
      </c>
      <c r="F1055" s="1">
        <v>39779.308263888888</v>
      </c>
      <c r="G1055" s="1">
        <v>39779.344618055555</v>
      </c>
      <c r="H1055">
        <v>3141</v>
      </c>
      <c r="I1055" t="str">
        <f>テーブル1[[#This Row],[出発地緯度]]&amp;","&amp;テーブル1[[#This Row],[出発地経度]]</f>
        <v>35.4640979442201,139.522837294303</v>
      </c>
      <c r="J1055" t="str">
        <f>テーブル1[[#This Row],[到着地緯度]]&amp;","&amp;テーブル1[[#This Row],[到着地経度]]</f>
        <v>35.4447967884189,139.636176670326</v>
      </c>
      <c r="M1055" t="s">
        <v>82</v>
      </c>
      <c r="N1055" t="s">
        <v>87</v>
      </c>
      <c r="O1055" t="s">
        <v>82</v>
      </c>
      <c r="AB1055">
        <v>200</v>
      </c>
      <c r="AC1055" s="1">
        <v>39779.319699074076</v>
      </c>
      <c r="AD1055">
        <v>420</v>
      </c>
      <c r="AE1055" s="1">
        <v>39779.340439814812</v>
      </c>
      <c r="AF1055" t="s">
        <v>84</v>
      </c>
      <c r="AH1055" t="s">
        <v>84</v>
      </c>
      <c r="AJ1055" t="s">
        <v>84</v>
      </c>
      <c r="AL1055" t="s">
        <v>84</v>
      </c>
      <c r="AN1055" t="s">
        <v>84</v>
      </c>
      <c r="AP1055" t="s">
        <v>84</v>
      </c>
      <c r="AR1055" t="s">
        <v>84</v>
      </c>
      <c r="AT1055" t="s">
        <v>84</v>
      </c>
      <c r="AV1055" t="s">
        <v>84</v>
      </c>
      <c r="AX1055" t="s">
        <v>84</v>
      </c>
      <c r="AZ1055" t="s">
        <v>84</v>
      </c>
      <c r="BB1055" t="s">
        <v>84</v>
      </c>
      <c r="BD1055">
        <v>3893</v>
      </c>
      <c r="BE1055" t="s">
        <v>84</v>
      </c>
      <c r="BF1055" t="s">
        <v>84</v>
      </c>
      <c r="BH1055" t="s">
        <v>84</v>
      </c>
      <c r="BI1055" t="s">
        <v>84</v>
      </c>
      <c r="BJ1055" t="s">
        <v>84</v>
      </c>
      <c r="BK1055" t="s">
        <v>84</v>
      </c>
      <c r="BM1055" t="s">
        <v>84</v>
      </c>
      <c r="BN1055" t="s">
        <v>84</v>
      </c>
      <c r="BO1055" t="s">
        <v>84</v>
      </c>
      <c r="BQ1055">
        <v>0</v>
      </c>
      <c r="BR1055">
        <v>1</v>
      </c>
      <c r="BS1055">
        <v>1</v>
      </c>
      <c r="BT1055">
        <v>1</v>
      </c>
      <c r="BU1055">
        <v>420</v>
      </c>
      <c r="BV1055">
        <f>IF(テーブル1[[#This Row],[出発地施設緯度.世界測地系.]]="NA",テーブル1[[#This Row],[Olat]],テーブル1[[#This Row],[出発地施設緯度.世界測地系.]])</f>
        <v>35.4640979442201</v>
      </c>
      <c r="BW1055">
        <f>IF(テーブル1[[#This Row],[出発地施設経度.世界測地系.]]="NA",テーブル1[[#This Row],[Olon]],テーブル1[[#This Row],[出発地施設経度.世界測地系.]])</f>
        <v>139.522837294303</v>
      </c>
      <c r="BX1055">
        <f>IF(テーブル1[[#This Row],[到着地施設緯度.世界測地系.]]="NA",テーブル1[[#This Row],[Dlat]],テーブル1[[#This Row],[到着地施設緯度.世界測地系.]])</f>
        <v>35.444796788418898</v>
      </c>
      <c r="BY1055">
        <f>IF(テーブル1[[#This Row],[到着地施設経度.世界測地系.]]="NA",テーブル1[[#This Row],[Dlon]],テーブル1[[#This Row],[到着地施設経度.世界測地系.]])</f>
        <v>139.63617667032599</v>
      </c>
      <c r="BZ1055" t="s">
        <v>84</v>
      </c>
      <c r="CA1055" t="s">
        <v>84</v>
      </c>
      <c r="CB1055" t="s">
        <v>84</v>
      </c>
      <c r="CC1055" t="s">
        <v>84</v>
      </c>
      <c r="CD1055">
        <v>35.4640979442201</v>
      </c>
      <c r="CE1055">
        <v>139.522837294303</v>
      </c>
      <c r="CF1055">
        <v>35.444796788418898</v>
      </c>
      <c r="CG1055">
        <v>139.63617667032599</v>
      </c>
    </row>
    <row r="1056" spans="2:85" x14ac:dyDescent="0.4">
      <c r="B1056">
        <v>193390</v>
      </c>
      <c r="C1056" t="s">
        <v>143</v>
      </c>
      <c r="D1056">
        <v>100</v>
      </c>
      <c r="E1056" t="s">
        <v>101</v>
      </c>
      <c r="F1056" s="1">
        <v>39780.286238425928</v>
      </c>
      <c r="G1056" s="1">
        <v>39780.318171296298</v>
      </c>
      <c r="H1056">
        <v>2759</v>
      </c>
      <c r="I1056" t="str">
        <f>テーブル1[[#This Row],[出発地緯度]]&amp;","&amp;テーブル1[[#This Row],[出発地経度]]</f>
        <v>35.4635882016273,139.528727428604</v>
      </c>
      <c r="J1056" t="str">
        <f>テーブル1[[#This Row],[到着地緯度]]&amp;","&amp;テーブル1[[#This Row],[到着地経度]]</f>
        <v>35.4444855395153,139.637196000004</v>
      </c>
      <c r="M1056" t="s">
        <v>82</v>
      </c>
      <c r="N1056" t="s">
        <v>112</v>
      </c>
      <c r="O1056" t="s">
        <v>87</v>
      </c>
      <c r="P1056" t="s">
        <v>112</v>
      </c>
      <c r="Q1056" t="s">
        <v>82</v>
      </c>
      <c r="AB1056">
        <v>800</v>
      </c>
      <c r="AC1056" s="1">
        <v>39780.292615740742</v>
      </c>
      <c r="AD1056">
        <v>200</v>
      </c>
      <c r="AE1056" s="1">
        <v>39780.293564814812</v>
      </c>
      <c r="AF1056">
        <v>800</v>
      </c>
      <c r="AG1056" s="1">
        <v>39780.305462962962</v>
      </c>
      <c r="AH1056">
        <v>420</v>
      </c>
      <c r="AI1056" s="1">
        <v>39780.314560185187</v>
      </c>
      <c r="AJ1056" t="s">
        <v>84</v>
      </c>
      <c r="AL1056" t="s">
        <v>84</v>
      </c>
      <c r="AN1056" t="s">
        <v>84</v>
      </c>
      <c r="AP1056" t="s">
        <v>84</v>
      </c>
      <c r="AR1056" t="s">
        <v>84</v>
      </c>
      <c r="AT1056" t="s">
        <v>84</v>
      </c>
      <c r="AV1056" t="s">
        <v>84</v>
      </c>
      <c r="AX1056" t="s">
        <v>84</v>
      </c>
      <c r="AZ1056" t="s">
        <v>84</v>
      </c>
      <c r="BB1056" t="s">
        <v>84</v>
      </c>
      <c r="BD1056">
        <v>4434</v>
      </c>
      <c r="BE1056" t="s">
        <v>84</v>
      </c>
      <c r="BF1056" t="s">
        <v>84</v>
      </c>
      <c r="BH1056" t="s">
        <v>84</v>
      </c>
      <c r="BI1056" t="s">
        <v>84</v>
      </c>
      <c r="BJ1056" t="s">
        <v>84</v>
      </c>
      <c r="BK1056" t="s">
        <v>84</v>
      </c>
      <c r="BM1056" t="s">
        <v>84</v>
      </c>
      <c r="BN1056" t="s">
        <v>84</v>
      </c>
      <c r="BO1056" t="s">
        <v>84</v>
      </c>
      <c r="BQ1056">
        <v>0</v>
      </c>
      <c r="BR1056">
        <v>1</v>
      </c>
      <c r="BS1056">
        <v>1</v>
      </c>
      <c r="BT1056">
        <v>1</v>
      </c>
      <c r="BU1056">
        <v>420</v>
      </c>
      <c r="BV1056">
        <f>IF(テーブル1[[#This Row],[出発地施設緯度.世界測地系.]]="NA",テーブル1[[#This Row],[Olat]],テーブル1[[#This Row],[出発地施設緯度.世界測地系.]])</f>
        <v>35.463588201627303</v>
      </c>
      <c r="BW1056">
        <f>IF(テーブル1[[#This Row],[出発地施設経度.世界測地系.]]="NA",テーブル1[[#This Row],[Olon]],テーブル1[[#This Row],[出発地施設経度.世界測地系.]])</f>
        <v>139.52872742860399</v>
      </c>
      <c r="BX1056">
        <f>IF(テーブル1[[#This Row],[到着地施設緯度.世界測地系.]]="NA",テーブル1[[#This Row],[Dlat]],テーブル1[[#This Row],[到着地施設緯度.世界測地系.]])</f>
        <v>35.444485539515298</v>
      </c>
      <c r="BY1056">
        <f>IF(テーブル1[[#This Row],[到着地施設経度.世界測地系.]]="NA",テーブル1[[#This Row],[Dlon]],テーブル1[[#This Row],[到着地施設経度.世界測地系.]])</f>
        <v>139.637196000004</v>
      </c>
      <c r="BZ1056" t="s">
        <v>84</v>
      </c>
      <c r="CA1056" t="s">
        <v>84</v>
      </c>
      <c r="CB1056" t="s">
        <v>84</v>
      </c>
      <c r="CC1056" t="s">
        <v>84</v>
      </c>
      <c r="CD1056">
        <v>35.463588201627303</v>
      </c>
      <c r="CE1056">
        <v>139.52872742860399</v>
      </c>
      <c r="CF1056">
        <v>35.444485539515298</v>
      </c>
      <c r="CG1056">
        <v>139.637196000004</v>
      </c>
    </row>
    <row r="1057" spans="2:85" x14ac:dyDescent="0.4">
      <c r="B1057">
        <v>194498</v>
      </c>
      <c r="C1057" t="s">
        <v>143</v>
      </c>
      <c r="D1057">
        <v>100</v>
      </c>
      <c r="E1057" t="s">
        <v>101</v>
      </c>
      <c r="F1057" s="1">
        <v>39783.292361111111</v>
      </c>
      <c r="G1057" s="1">
        <v>39783.321053240739</v>
      </c>
      <c r="H1057">
        <v>2479</v>
      </c>
      <c r="I1057" t="str">
        <f>テーブル1[[#This Row],[出発地緯度]]&amp;","&amp;テーブル1[[#This Row],[出発地経度]]</f>
        <v>35.4641354416153,139.522917785891</v>
      </c>
      <c r="J1057" t="str">
        <f>テーブル1[[#This Row],[到着地緯度]]&amp;","&amp;テーブル1[[#This Row],[到着地経度]]</f>
        <v>35.4437667014105,139.636337704384</v>
      </c>
      <c r="M1057" t="s">
        <v>82</v>
      </c>
      <c r="N1057" t="s">
        <v>87</v>
      </c>
      <c r="O1057" t="s">
        <v>82</v>
      </c>
      <c r="AB1057">
        <v>200</v>
      </c>
      <c r="AC1057" s="1">
        <v>39783.30327546296</v>
      </c>
      <c r="AD1057">
        <v>420</v>
      </c>
      <c r="AE1057" s="1">
        <v>39783.31927083333</v>
      </c>
      <c r="AF1057" t="s">
        <v>84</v>
      </c>
      <c r="AH1057" t="s">
        <v>84</v>
      </c>
      <c r="AJ1057" t="s">
        <v>84</v>
      </c>
      <c r="AL1057" t="s">
        <v>84</v>
      </c>
      <c r="AN1057" t="s">
        <v>84</v>
      </c>
      <c r="AP1057" t="s">
        <v>84</v>
      </c>
      <c r="AR1057" t="s">
        <v>84</v>
      </c>
      <c r="AT1057" t="s">
        <v>84</v>
      </c>
      <c r="AV1057" t="s">
        <v>84</v>
      </c>
      <c r="AX1057" t="s">
        <v>84</v>
      </c>
      <c r="AZ1057" t="s">
        <v>84</v>
      </c>
      <c r="BB1057" t="s">
        <v>84</v>
      </c>
      <c r="BD1057">
        <v>5113</v>
      </c>
      <c r="BE1057" t="s">
        <v>84</v>
      </c>
      <c r="BF1057" t="s">
        <v>84</v>
      </c>
      <c r="BH1057" t="s">
        <v>84</v>
      </c>
      <c r="BI1057" t="s">
        <v>84</v>
      </c>
      <c r="BJ1057" t="s">
        <v>84</v>
      </c>
      <c r="BK1057" t="s">
        <v>84</v>
      </c>
      <c r="BM1057" t="s">
        <v>84</v>
      </c>
      <c r="BN1057" t="s">
        <v>84</v>
      </c>
      <c r="BO1057" t="s">
        <v>84</v>
      </c>
      <c r="BQ1057">
        <v>0</v>
      </c>
      <c r="BR1057">
        <v>1</v>
      </c>
      <c r="BS1057">
        <v>1</v>
      </c>
      <c r="BT1057">
        <v>1</v>
      </c>
      <c r="BU1057">
        <v>420</v>
      </c>
      <c r="BV1057">
        <f>IF(テーブル1[[#This Row],[出発地施設緯度.世界測地系.]]="NA",テーブル1[[#This Row],[Olat]],テーブル1[[#This Row],[出発地施設緯度.世界測地系.]])</f>
        <v>35.464135441615298</v>
      </c>
      <c r="BW1057">
        <f>IF(テーブル1[[#This Row],[出発地施設経度.世界測地系.]]="NA",テーブル1[[#This Row],[Olon]],テーブル1[[#This Row],[出発地施設経度.世界測地系.]])</f>
        <v>139.522917785891</v>
      </c>
      <c r="BX1057">
        <f>IF(テーブル1[[#This Row],[到着地施設緯度.世界測地系.]]="NA",テーブル1[[#This Row],[Dlat]],テーブル1[[#This Row],[到着地施設緯度.世界測地系.]])</f>
        <v>35.443766701410503</v>
      </c>
      <c r="BY1057">
        <f>IF(テーブル1[[#This Row],[到着地施設経度.世界測地系.]]="NA",テーブル1[[#This Row],[Dlon]],テーブル1[[#This Row],[到着地施設経度.世界測地系.]])</f>
        <v>139.636337704384</v>
      </c>
      <c r="BZ1057" t="s">
        <v>84</v>
      </c>
      <c r="CA1057" t="s">
        <v>84</v>
      </c>
      <c r="CB1057" t="s">
        <v>84</v>
      </c>
      <c r="CC1057" t="s">
        <v>84</v>
      </c>
      <c r="CD1057">
        <v>35.464135441615298</v>
      </c>
      <c r="CE1057">
        <v>139.522917785891</v>
      </c>
      <c r="CF1057">
        <v>35.443766701410503</v>
      </c>
      <c r="CG1057">
        <v>139.636337704384</v>
      </c>
    </row>
    <row r="1058" spans="2:85" x14ac:dyDescent="0.4">
      <c r="B1058">
        <v>195053</v>
      </c>
      <c r="C1058" t="s">
        <v>143</v>
      </c>
      <c r="D1058">
        <v>100</v>
      </c>
      <c r="E1058" t="s">
        <v>101</v>
      </c>
      <c r="F1058" s="1">
        <v>39784.294988425929</v>
      </c>
      <c r="G1058" s="1">
        <v>39784.32539351852</v>
      </c>
      <c r="H1058">
        <v>2627</v>
      </c>
      <c r="I1058" t="str">
        <f>テーブル1[[#This Row],[出発地緯度]]&amp;","&amp;テーブル1[[#This Row],[出発地経度]]</f>
        <v>35.4641247500666,139.523336151639</v>
      </c>
      <c r="J1058" t="str">
        <f>テーブル1[[#This Row],[到着地緯度]]&amp;","&amp;テーブル1[[#This Row],[到着地経度]]</f>
        <v>35.4442549528403,139.636546864531</v>
      </c>
      <c r="M1058" t="s">
        <v>82</v>
      </c>
      <c r="N1058" t="s">
        <v>87</v>
      </c>
      <c r="O1058" t="s">
        <v>82</v>
      </c>
      <c r="P1058" t="s">
        <v>87</v>
      </c>
      <c r="Q1058" t="s">
        <v>82</v>
      </c>
      <c r="AB1058">
        <v>200</v>
      </c>
      <c r="AC1058" s="1">
        <v>39784.304305555554</v>
      </c>
      <c r="AD1058">
        <v>420</v>
      </c>
      <c r="AE1058" s="1">
        <v>39784.312430555554</v>
      </c>
      <c r="AF1058">
        <v>200</v>
      </c>
      <c r="AG1058" s="1">
        <v>39784.316087962965</v>
      </c>
      <c r="AH1058">
        <v>420</v>
      </c>
      <c r="AI1058" s="1">
        <v>39784.32</v>
      </c>
      <c r="AJ1058" t="s">
        <v>84</v>
      </c>
      <c r="AL1058" t="s">
        <v>84</v>
      </c>
      <c r="AN1058" t="s">
        <v>84</v>
      </c>
      <c r="AP1058" t="s">
        <v>84</v>
      </c>
      <c r="AR1058" t="s">
        <v>84</v>
      </c>
      <c r="AT1058" t="s">
        <v>84</v>
      </c>
      <c r="AV1058" t="s">
        <v>84</v>
      </c>
      <c r="AX1058" t="s">
        <v>84</v>
      </c>
      <c r="AZ1058" t="s">
        <v>84</v>
      </c>
      <c r="BB1058" t="s">
        <v>84</v>
      </c>
      <c r="BD1058">
        <v>5391</v>
      </c>
      <c r="BE1058" t="s">
        <v>84</v>
      </c>
      <c r="BF1058" t="s">
        <v>84</v>
      </c>
      <c r="BH1058" t="s">
        <v>84</v>
      </c>
      <c r="BI1058" t="s">
        <v>84</v>
      </c>
      <c r="BJ1058" t="s">
        <v>84</v>
      </c>
      <c r="BK1058" t="s">
        <v>84</v>
      </c>
      <c r="BM1058" t="s">
        <v>84</v>
      </c>
      <c r="BN1058" t="s">
        <v>84</v>
      </c>
      <c r="BO1058" t="s">
        <v>84</v>
      </c>
      <c r="BQ1058">
        <v>0</v>
      </c>
      <c r="BR1058">
        <v>1</v>
      </c>
      <c r="BS1058">
        <v>1</v>
      </c>
      <c r="BT1058">
        <v>1</v>
      </c>
      <c r="BU1058">
        <v>420</v>
      </c>
      <c r="BV1058">
        <f>IF(テーブル1[[#This Row],[出発地施設緯度.世界測地系.]]="NA",テーブル1[[#This Row],[Olat]],テーブル1[[#This Row],[出発地施設緯度.世界測地系.]])</f>
        <v>35.464124750066603</v>
      </c>
      <c r="BW1058">
        <f>IF(テーブル1[[#This Row],[出発地施設経度.世界測地系.]]="NA",テーブル1[[#This Row],[Olon]],テーブル1[[#This Row],[出発地施設経度.世界測地系.]])</f>
        <v>139.523336151639</v>
      </c>
      <c r="BX1058">
        <f>IF(テーブル1[[#This Row],[到着地施設緯度.世界測地系.]]="NA",テーブル1[[#This Row],[Dlat]],テーブル1[[#This Row],[到着地施設緯度.世界測地系.]])</f>
        <v>35.444254952840303</v>
      </c>
      <c r="BY1058">
        <f>IF(テーブル1[[#This Row],[到着地施設経度.世界測地系.]]="NA",テーブル1[[#This Row],[Dlon]],テーブル1[[#This Row],[到着地施設経度.世界測地系.]])</f>
        <v>139.636546864531</v>
      </c>
      <c r="BZ1058" t="s">
        <v>84</v>
      </c>
      <c r="CA1058" t="s">
        <v>84</v>
      </c>
      <c r="CB1058" t="s">
        <v>84</v>
      </c>
      <c r="CC1058" t="s">
        <v>84</v>
      </c>
      <c r="CD1058">
        <v>35.464124750066603</v>
      </c>
      <c r="CE1058">
        <v>139.523336151639</v>
      </c>
      <c r="CF1058">
        <v>35.444254952840303</v>
      </c>
      <c r="CG1058">
        <v>139.636546864531</v>
      </c>
    </row>
    <row r="1059" spans="2:85" x14ac:dyDescent="0.4">
      <c r="B1059">
        <v>195603</v>
      </c>
      <c r="C1059" t="s">
        <v>143</v>
      </c>
      <c r="D1059">
        <v>100</v>
      </c>
      <c r="E1059" t="s">
        <v>101</v>
      </c>
      <c r="F1059" s="1">
        <v>39785.311712962961</v>
      </c>
      <c r="G1059" s="1">
        <v>39785.347349537034</v>
      </c>
      <c r="H1059">
        <v>3079</v>
      </c>
      <c r="I1059" t="str">
        <f>テーブル1[[#This Row],[出発地緯度]]&amp;","&amp;テーブル1[[#This Row],[出発地経度]]</f>
        <v>35.4638886864683,139.523974609485</v>
      </c>
      <c r="J1059" t="str">
        <f>テーブル1[[#This Row],[到着地緯度]]&amp;","&amp;テーブル1[[#This Row],[到着地経度]]</f>
        <v>35.4442066381424,139.635409561208</v>
      </c>
      <c r="M1059" t="s">
        <v>82</v>
      </c>
      <c r="N1059" t="s">
        <v>112</v>
      </c>
      <c r="O1059" t="s">
        <v>87</v>
      </c>
      <c r="P1059" t="s">
        <v>82</v>
      </c>
      <c r="AB1059">
        <v>800</v>
      </c>
      <c r="AC1059" s="1">
        <v>39785.320532407408</v>
      </c>
      <c r="AD1059">
        <v>200</v>
      </c>
      <c r="AE1059" s="1">
        <v>39785.321944444448</v>
      </c>
      <c r="AF1059">
        <v>420</v>
      </c>
      <c r="AG1059" s="1">
        <v>39785.343287037038</v>
      </c>
      <c r="AH1059" t="s">
        <v>84</v>
      </c>
      <c r="AJ1059" t="s">
        <v>84</v>
      </c>
      <c r="AL1059" t="s">
        <v>84</v>
      </c>
      <c r="AN1059" t="s">
        <v>84</v>
      </c>
      <c r="AP1059" t="s">
        <v>84</v>
      </c>
      <c r="AR1059" t="s">
        <v>84</v>
      </c>
      <c r="AT1059" t="s">
        <v>84</v>
      </c>
      <c r="AV1059" t="s">
        <v>84</v>
      </c>
      <c r="AX1059" t="s">
        <v>84</v>
      </c>
      <c r="AZ1059" t="s">
        <v>84</v>
      </c>
      <c r="BB1059" t="s">
        <v>84</v>
      </c>
      <c r="BD1059">
        <v>5686</v>
      </c>
      <c r="BE1059" t="s">
        <v>84</v>
      </c>
      <c r="BF1059" t="s">
        <v>84</v>
      </c>
      <c r="BH1059" t="s">
        <v>84</v>
      </c>
      <c r="BI1059" t="s">
        <v>84</v>
      </c>
      <c r="BJ1059" t="s">
        <v>84</v>
      </c>
      <c r="BK1059" t="s">
        <v>84</v>
      </c>
      <c r="BM1059" t="s">
        <v>84</v>
      </c>
      <c r="BN1059" t="s">
        <v>84</v>
      </c>
      <c r="BO1059" t="s">
        <v>84</v>
      </c>
      <c r="BQ1059">
        <v>0</v>
      </c>
      <c r="BR1059">
        <v>1</v>
      </c>
      <c r="BS1059">
        <v>1</v>
      </c>
      <c r="BT1059">
        <v>1</v>
      </c>
      <c r="BU1059">
        <v>420</v>
      </c>
      <c r="BV1059">
        <f>IF(テーブル1[[#This Row],[出発地施設緯度.世界測地系.]]="NA",テーブル1[[#This Row],[Olat]],テーブル1[[#This Row],[出発地施設緯度.世界測地系.]])</f>
        <v>35.463888686468302</v>
      </c>
      <c r="BW1059">
        <f>IF(テーブル1[[#This Row],[出発地施設経度.世界測地系.]]="NA",テーブル1[[#This Row],[Olon]],テーブル1[[#This Row],[出発地施設経度.世界測地系.]])</f>
        <v>139.52397460948501</v>
      </c>
      <c r="BX1059">
        <f>IF(テーブル1[[#This Row],[到着地施設緯度.世界測地系.]]="NA",テーブル1[[#This Row],[Dlat]],テーブル1[[#This Row],[到着地施設緯度.世界測地系.]])</f>
        <v>35.444206638142397</v>
      </c>
      <c r="BY1059">
        <f>IF(テーブル1[[#This Row],[到着地施設経度.世界測地系.]]="NA",テーブル1[[#This Row],[Dlon]],テーブル1[[#This Row],[到着地施設経度.世界測地系.]])</f>
        <v>139.63540956120801</v>
      </c>
      <c r="BZ1059" t="s">
        <v>84</v>
      </c>
      <c r="CA1059" t="s">
        <v>84</v>
      </c>
      <c r="CB1059" t="s">
        <v>84</v>
      </c>
      <c r="CC1059" t="s">
        <v>84</v>
      </c>
      <c r="CD1059">
        <v>35.463888686468302</v>
      </c>
      <c r="CE1059">
        <v>139.52397460948501</v>
      </c>
      <c r="CF1059">
        <v>35.444206638142397</v>
      </c>
      <c r="CG1059">
        <v>139.63540956120801</v>
      </c>
    </row>
    <row r="1060" spans="2:85" x14ac:dyDescent="0.4">
      <c r="B1060">
        <v>196143</v>
      </c>
      <c r="C1060" t="s">
        <v>143</v>
      </c>
      <c r="D1060">
        <v>100</v>
      </c>
      <c r="E1060" t="s">
        <v>101</v>
      </c>
      <c r="F1060" s="1">
        <v>39786.312430555554</v>
      </c>
      <c r="G1060" s="1">
        <v>39786.346550925926</v>
      </c>
      <c r="H1060">
        <v>2948</v>
      </c>
      <c r="I1060" t="str">
        <f>テーブル1[[#This Row],[出発地緯度]]&amp;","&amp;テーブル1[[#This Row],[出発地経度]]</f>
        <v>35.4611473997833,139.536575589213</v>
      </c>
      <c r="J1060" t="str">
        <f>テーブル1[[#This Row],[到着地緯度]]&amp;","&amp;テーブル1[[#This Row],[到着地経度]]</f>
        <v>35.4441153892251,139.63777526894</v>
      </c>
      <c r="M1060" t="s">
        <v>82</v>
      </c>
      <c r="N1060" t="s">
        <v>87</v>
      </c>
      <c r="O1060" t="s">
        <v>82</v>
      </c>
      <c r="P1060" t="s">
        <v>112</v>
      </c>
      <c r="Q1060" t="s">
        <v>87</v>
      </c>
      <c r="R1060" t="s">
        <v>82</v>
      </c>
      <c r="AB1060">
        <v>200</v>
      </c>
      <c r="AC1060" s="1">
        <v>39786.321967592594</v>
      </c>
      <c r="AD1060">
        <v>420</v>
      </c>
      <c r="AE1060" s="1">
        <v>39786.333784722221</v>
      </c>
      <c r="AF1060">
        <v>800</v>
      </c>
      <c r="AG1060" s="1">
        <v>39786.337650462963</v>
      </c>
      <c r="AH1060">
        <v>200</v>
      </c>
      <c r="AI1060" s="1">
        <v>39786.339548611111</v>
      </c>
      <c r="AJ1060">
        <v>420</v>
      </c>
      <c r="AK1060" s="1">
        <v>39786.343923611108</v>
      </c>
      <c r="AL1060" t="s">
        <v>84</v>
      </c>
      <c r="AN1060" t="s">
        <v>84</v>
      </c>
      <c r="AP1060" t="s">
        <v>84</v>
      </c>
      <c r="AR1060" t="s">
        <v>84</v>
      </c>
      <c r="AT1060" t="s">
        <v>84</v>
      </c>
      <c r="AV1060" t="s">
        <v>84</v>
      </c>
      <c r="AX1060" t="s">
        <v>84</v>
      </c>
      <c r="AZ1060" t="s">
        <v>84</v>
      </c>
      <c r="BB1060" t="s">
        <v>84</v>
      </c>
      <c r="BD1060">
        <v>5965</v>
      </c>
      <c r="BE1060" t="s">
        <v>84</v>
      </c>
      <c r="BF1060" t="s">
        <v>84</v>
      </c>
      <c r="BH1060" t="s">
        <v>84</v>
      </c>
      <c r="BI1060" t="s">
        <v>84</v>
      </c>
      <c r="BJ1060" t="s">
        <v>84</v>
      </c>
      <c r="BK1060" t="s">
        <v>84</v>
      </c>
      <c r="BM1060" t="s">
        <v>84</v>
      </c>
      <c r="BN1060" t="s">
        <v>84</v>
      </c>
      <c r="BO1060" t="s">
        <v>84</v>
      </c>
      <c r="BQ1060">
        <v>0</v>
      </c>
      <c r="BR1060">
        <v>1</v>
      </c>
      <c r="BS1060">
        <v>1</v>
      </c>
      <c r="BT1060">
        <v>1</v>
      </c>
      <c r="BU1060">
        <v>420</v>
      </c>
      <c r="BV1060">
        <f>IF(テーブル1[[#This Row],[出発地施設緯度.世界測地系.]]="NA",テーブル1[[#This Row],[Olat]],テーブル1[[#This Row],[出発地施設緯度.世界測地系.]])</f>
        <v>35.4611473997833</v>
      </c>
      <c r="BW1060">
        <f>IF(テーブル1[[#This Row],[出発地施設経度.世界測地系.]]="NA",テーブル1[[#This Row],[Olon]],テーブル1[[#This Row],[出発地施設経度.世界測地系.]])</f>
        <v>139.53657558921299</v>
      </c>
      <c r="BX1060">
        <f>IF(テーブル1[[#This Row],[到着地施設緯度.世界測地系.]]="NA",テーブル1[[#This Row],[Dlat]],テーブル1[[#This Row],[到着地施設緯度.世界測地系.]])</f>
        <v>35.444115389225097</v>
      </c>
      <c r="BY1060">
        <f>IF(テーブル1[[#This Row],[到着地施設経度.世界測地系.]]="NA",テーブル1[[#This Row],[Dlon]],テーブル1[[#This Row],[到着地施設経度.世界測地系.]])</f>
        <v>139.63777526894</v>
      </c>
      <c r="BZ1060" t="s">
        <v>84</v>
      </c>
      <c r="CA1060" t="s">
        <v>84</v>
      </c>
      <c r="CB1060" t="s">
        <v>84</v>
      </c>
      <c r="CC1060" t="s">
        <v>84</v>
      </c>
      <c r="CD1060">
        <v>35.4611473997833</v>
      </c>
      <c r="CE1060">
        <v>139.53657558921299</v>
      </c>
      <c r="CF1060">
        <v>35.444115389225097</v>
      </c>
      <c r="CG1060">
        <v>139.63777526894</v>
      </c>
    </row>
    <row r="1061" spans="2:85" x14ac:dyDescent="0.4">
      <c r="B1061">
        <v>196671</v>
      </c>
      <c r="C1061" t="s">
        <v>143</v>
      </c>
      <c r="D1061">
        <v>100</v>
      </c>
      <c r="E1061" t="s">
        <v>101</v>
      </c>
      <c r="F1061" s="1">
        <v>39787.312314814815</v>
      </c>
      <c r="G1061" s="1">
        <v>39787.346018518518</v>
      </c>
      <c r="H1061">
        <v>2912</v>
      </c>
      <c r="I1061" t="str">
        <f>テーブル1[[#This Row],[出発地緯度]]&amp;","&amp;テーブル1[[#This Row],[出発地経度]]</f>
        <v>35.4640764608557,139.523658127123</v>
      </c>
      <c r="J1061" t="str">
        <f>テーブル1[[#This Row],[到着地緯度]]&amp;","&amp;テーブル1[[#This Row],[到着地経度]]</f>
        <v>35.4442066636277,139.636868740023</v>
      </c>
      <c r="M1061" t="s">
        <v>82</v>
      </c>
      <c r="N1061" t="s">
        <v>112</v>
      </c>
      <c r="O1061" t="s">
        <v>87</v>
      </c>
      <c r="P1061" t="s">
        <v>112</v>
      </c>
      <c r="Q1061" t="s">
        <v>87</v>
      </c>
      <c r="R1061" t="s">
        <v>82</v>
      </c>
      <c r="AB1061">
        <v>800</v>
      </c>
      <c r="AC1061" s="1">
        <v>39787.321423611109</v>
      </c>
      <c r="AD1061">
        <v>200</v>
      </c>
      <c r="AE1061" s="1">
        <v>39787.322071759256</v>
      </c>
      <c r="AF1061">
        <v>800</v>
      </c>
      <c r="AG1061" s="1">
        <v>39787.336516203701</v>
      </c>
      <c r="AH1061">
        <v>200</v>
      </c>
      <c r="AI1061" s="1">
        <v>39787.339224537034</v>
      </c>
      <c r="AJ1061">
        <v>420</v>
      </c>
      <c r="AK1061" s="1">
        <v>39787.343854166669</v>
      </c>
      <c r="AL1061" t="s">
        <v>84</v>
      </c>
      <c r="AN1061" t="s">
        <v>84</v>
      </c>
      <c r="AP1061" t="s">
        <v>84</v>
      </c>
      <c r="AR1061" t="s">
        <v>84</v>
      </c>
      <c r="AT1061" t="s">
        <v>84</v>
      </c>
      <c r="AV1061" t="s">
        <v>84</v>
      </c>
      <c r="AX1061" t="s">
        <v>84</v>
      </c>
      <c r="AZ1061" t="s">
        <v>84</v>
      </c>
      <c r="BB1061" t="s">
        <v>84</v>
      </c>
      <c r="BD1061">
        <v>6255</v>
      </c>
      <c r="BE1061" t="s">
        <v>84</v>
      </c>
      <c r="BF1061" t="s">
        <v>84</v>
      </c>
      <c r="BH1061" t="s">
        <v>84</v>
      </c>
      <c r="BI1061" t="s">
        <v>84</v>
      </c>
      <c r="BJ1061" t="s">
        <v>84</v>
      </c>
      <c r="BK1061" t="s">
        <v>84</v>
      </c>
      <c r="BM1061" t="s">
        <v>84</v>
      </c>
      <c r="BN1061" t="s">
        <v>84</v>
      </c>
      <c r="BO1061" t="s">
        <v>84</v>
      </c>
      <c r="BQ1061">
        <v>0</v>
      </c>
      <c r="BR1061">
        <v>1</v>
      </c>
      <c r="BS1061">
        <v>1</v>
      </c>
      <c r="BT1061">
        <v>1</v>
      </c>
      <c r="BU1061">
        <v>420</v>
      </c>
      <c r="BV1061">
        <f>IF(テーブル1[[#This Row],[出発地施設緯度.世界測地系.]]="NA",テーブル1[[#This Row],[Olat]],テーブル1[[#This Row],[出発地施設緯度.世界測地系.]])</f>
        <v>35.464076460855701</v>
      </c>
      <c r="BW1061">
        <f>IF(テーブル1[[#This Row],[出発地施設経度.世界測地系.]]="NA",テーブル1[[#This Row],[Olon]],テーブル1[[#This Row],[出発地施設経度.世界測地系.]])</f>
        <v>139.52365812712301</v>
      </c>
      <c r="BX1061">
        <f>IF(テーブル1[[#This Row],[到着地施設緯度.世界測地系.]]="NA",テーブル1[[#This Row],[Dlat]],テーブル1[[#This Row],[到着地施設緯度.世界測地系.]])</f>
        <v>35.444206663627703</v>
      </c>
      <c r="BY1061">
        <f>IF(テーブル1[[#This Row],[到着地施設経度.世界測地系.]]="NA",テーブル1[[#This Row],[Dlon]],テーブル1[[#This Row],[到着地施設経度.世界測地系.]])</f>
        <v>139.636868740023</v>
      </c>
      <c r="BZ1061" t="s">
        <v>84</v>
      </c>
      <c r="CA1061" t="s">
        <v>84</v>
      </c>
      <c r="CB1061" t="s">
        <v>84</v>
      </c>
      <c r="CC1061" t="s">
        <v>84</v>
      </c>
      <c r="CD1061">
        <v>35.464076460855701</v>
      </c>
      <c r="CE1061">
        <v>139.52365812712301</v>
      </c>
      <c r="CF1061">
        <v>35.444206663627703</v>
      </c>
      <c r="CG1061">
        <v>139.636868740023</v>
      </c>
    </row>
    <row r="1062" spans="2:85" x14ac:dyDescent="0.4">
      <c r="B1062">
        <v>198296</v>
      </c>
      <c r="C1062" t="s">
        <v>143</v>
      </c>
      <c r="D1062">
        <v>100</v>
      </c>
      <c r="E1062" t="s">
        <v>101</v>
      </c>
      <c r="F1062" s="1">
        <v>39790.31759259259</v>
      </c>
      <c r="G1062" s="1">
        <v>39790.353865740741</v>
      </c>
      <c r="H1062">
        <v>3134</v>
      </c>
      <c r="I1062" t="str">
        <f>テーブル1[[#This Row],[出発地緯度]]&amp;","&amp;テーブル1[[#This Row],[出発地経度]]</f>
        <v>35.4642051388447,139.52318596041</v>
      </c>
      <c r="J1062" t="str">
        <f>テーブル1[[#This Row],[到着地緯度]]&amp;","&amp;テーブル1[[#This Row],[到着地経度]]</f>
        <v>35.4441154762858,139.637035030412</v>
      </c>
      <c r="M1062" t="s">
        <v>82</v>
      </c>
      <c r="N1062" t="s">
        <v>87</v>
      </c>
      <c r="AB1062">
        <v>200</v>
      </c>
      <c r="AC1062" s="1">
        <v>39790.325972222221</v>
      </c>
      <c r="AD1062" t="s">
        <v>84</v>
      </c>
      <c r="AF1062" t="s">
        <v>84</v>
      </c>
      <c r="AH1062" t="s">
        <v>84</v>
      </c>
      <c r="AJ1062" t="s">
        <v>84</v>
      </c>
      <c r="AL1062" t="s">
        <v>84</v>
      </c>
      <c r="AN1062" t="s">
        <v>84</v>
      </c>
      <c r="AP1062" t="s">
        <v>84</v>
      </c>
      <c r="AR1062" t="s">
        <v>84</v>
      </c>
      <c r="AT1062" t="s">
        <v>84</v>
      </c>
      <c r="AV1062" t="s">
        <v>84</v>
      </c>
      <c r="AX1062" t="s">
        <v>84</v>
      </c>
      <c r="AZ1062" t="s">
        <v>84</v>
      </c>
      <c r="BB1062" t="s">
        <v>84</v>
      </c>
      <c r="BD1062">
        <v>7194</v>
      </c>
      <c r="BE1062" t="s">
        <v>84</v>
      </c>
      <c r="BF1062" t="s">
        <v>84</v>
      </c>
      <c r="BH1062" t="s">
        <v>84</v>
      </c>
      <c r="BI1062" t="s">
        <v>84</v>
      </c>
      <c r="BJ1062" t="s">
        <v>84</v>
      </c>
      <c r="BK1062" t="s">
        <v>84</v>
      </c>
      <c r="BM1062" t="s">
        <v>84</v>
      </c>
      <c r="BN1062" t="s">
        <v>84</v>
      </c>
      <c r="BO1062" t="s">
        <v>84</v>
      </c>
      <c r="BQ1062">
        <v>0</v>
      </c>
      <c r="BR1062">
        <v>1</v>
      </c>
      <c r="BS1062">
        <v>1</v>
      </c>
      <c r="BT1062">
        <v>1</v>
      </c>
      <c r="BU1062">
        <v>420</v>
      </c>
      <c r="BV1062">
        <f>IF(テーブル1[[#This Row],[出発地施設緯度.世界測地系.]]="NA",テーブル1[[#This Row],[Olat]],テーブル1[[#This Row],[出発地施設緯度.世界測地系.]])</f>
        <v>35.464205138844697</v>
      </c>
      <c r="BW1062">
        <f>IF(テーブル1[[#This Row],[出発地施設経度.世界測地系.]]="NA",テーブル1[[#This Row],[Olon]],テーブル1[[#This Row],[出発地施設経度.世界測地系.]])</f>
        <v>139.52318596040999</v>
      </c>
      <c r="BX1062">
        <f>IF(テーブル1[[#This Row],[到着地施設緯度.世界測地系.]]="NA",テーブル1[[#This Row],[Dlat]],テーブル1[[#This Row],[到着地施設緯度.世界測地系.]])</f>
        <v>35.444115476285802</v>
      </c>
      <c r="BY1062">
        <f>IF(テーブル1[[#This Row],[到着地施設経度.世界測地系.]]="NA",テーブル1[[#This Row],[Dlon]],テーブル1[[#This Row],[到着地施設経度.世界測地系.]])</f>
        <v>139.63703503041199</v>
      </c>
      <c r="BZ1062" t="s">
        <v>84</v>
      </c>
      <c r="CA1062" t="s">
        <v>84</v>
      </c>
      <c r="CB1062" t="s">
        <v>84</v>
      </c>
      <c r="CC1062" t="s">
        <v>84</v>
      </c>
      <c r="CD1062">
        <v>35.464205138844697</v>
      </c>
      <c r="CE1062">
        <v>139.52318596040999</v>
      </c>
      <c r="CF1062">
        <v>35.444115476285802</v>
      </c>
      <c r="CG1062">
        <v>139.63703503041199</v>
      </c>
    </row>
    <row r="1063" spans="2:85" x14ac:dyDescent="0.4">
      <c r="B1063">
        <v>198881</v>
      </c>
      <c r="C1063" t="s">
        <v>143</v>
      </c>
      <c r="D1063">
        <v>100</v>
      </c>
      <c r="E1063" t="s">
        <v>101</v>
      </c>
      <c r="F1063" s="1">
        <v>39791.315810185188</v>
      </c>
      <c r="G1063" s="1">
        <v>39791.345567129632</v>
      </c>
      <c r="H1063">
        <v>2571</v>
      </c>
      <c r="I1063" t="str">
        <f>テーブル1[[#This Row],[出発地緯度]]&amp;","&amp;テーブル1[[#This Row],[出発地経度]]</f>
        <v>35.4641354580105,139.523856507931</v>
      </c>
      <c r="J1063" t="str">
        <f>テーブル1[[#This Row],[到着地緯度]]&amp;","&amp;テーブル1[[#This Row],[到着地経度]]</f>
        <v>35.4441261755169,139.637056528134</v>
      </c>
      <c r="M1063" t="s">
        <v>82</v>
      </c>
      <c r="N1063" t="s">
        <v>87</v>
      </c>
      <c r="O1063" t="s">
        <v>82</v>
      </c>
      <c r="AB1063">
        <v>200</v>
      </c>
      <c r="AC1063" s="1">
        <v>39791.323368055557</v>
      </c>
      <c r="AD1063">
        <v>420</v>
      </c>
      <c r="AE1063" s="1">
        <v>39791.344282407408</v>
      </c>
      <c r="AF1063" t="s">
        <v>84</v>
      </c>
      <c r="AH1063" t="s">
        <v>84</v>
      </c>
      <c r="AJ1063" t="s">
        <v>84</v>
      </c>
      <c r="AL1063" t="s">
        <v>84</v>
      </c>
      <c r="AN1063" t="s">
        <v>84</v>
      </c>
      <c r="AP1063" t="s">
        <v>84</v>
      </c>
      <c r="AR1063" t="s">
        <v>84</v>
      </c>
      <c r="AT1063" t="s">
        <v>84</v>
      </c>
      <c r="AV1063" t="s">
        <v>84</v>
      </c>
      <c r="AX1063" t="s">
        <v>84</v>
      </c>
      <c r="AZ1063" t="s">
        <v>84</v>
      </c>
      <c r="BB1063" t="s">
        <v>84</v>
      </c>
      <c r="BD1063">
        <v>7493</v>
      </c>
      <c r="BE1063" t="s">
        <v>84</v>
      </c>
      <c r="BF1063" t="s">
        <v>84</v>
      </c>
      <c r="BH1063" t="s">
        <v>84</v>
      </c>
      <c r="BI1063" t="s">
        <v>84</v>
      </c>
      <c r="BJ1063" t="s">
        <v>84</v>
      </c>
      <c r="BK1063" t="s">
        <v>84</v>
      </c>
      <c r="BM1063" t="s">
        <v>84</v>
      </c>
      <c r="BN1063" t="s">
        <v>84</v>
      </c>
      <c r="BO1063" t="s">
        <v>84</v>
      </c>
      <c r="BQ1063">
        <v>0</v>
      </c>
      <c r="BR1063">
        <v>1</v>
      </c>
      <c r="BS1063">
        <v>1</v>
      </c>
      <c r="BT1063">
        <v>1</v>
      </c>
      <c r="BU1063">
        <v>420</v>
      </c>
      <c r="BV1063">
        <f>IF(テーブル1[[#This Row],[出発地施設緯度.世界測地系.]]="NA",テーブル1[[#This Row],[Olat]],テーブル1[[#This Row],[出発地施設緯度.世界測地系.]])</f>
        <v>35.464135458010503</v>
      </c>
      <c r="BW1063">
        <f>IF(テーブル1[[#This Row],[出発地施設経度.世界測地系.]]="NA",テーブル1[[#This Row],[Olon]],テーブル1[[#This Row],[出発地施設経度.世界測地系.]])</f>
        <v>139.52385650793099</v>
      </c>
      <c r="BX1063">
        <f>IF(テーブル1[[#This Row],[到着地施設緯度.世界測地系.]]="NA",テーブル1[[#This Row],[Dlat]],テーブル1[[#This Row],[到着地施設緯度.世界測地系.]])</f>
        <v>35.444126175516899</v>
      </c>
      <c r="BY1063">
        <f>IF(テーブル1[[#This Row],[到着地施設経度.世界測地系.]]="NA",テーブル1[[#This Row],[Dlon]],テーブル1[[#This Row],[到着地施設経度.世界測地系.]])</f>
        <v>139.637056528134</v>
      </c>
      <c r="BZ1063" t="s">
        <v>84</v>
      </c>
      <c r="CA1063" t="s">
        <v>84</v>
      </c>
      <c r="CB1063" t="s">
        <v>84</v>
      </c>
      <c r="CC1063" t="s">
        <v>84</v>
      </c>
      <c r="CD1063">
        <v>35.464135458010503</v>
      </c>
      <c r="CE1063">
        <v>139.52385650793099</v>
      </c>
      <c r="CF1063">
        <v>35.444126175516899</v>
      </c>
      <c r="CG1063">
        <v>139.637056528134</v>
      </c>
    </row>
    <row r="1064" spans="2:85" x14ac:dyDescent="0.4">
      <c r="B1064">
        <v>209718</v>
      </c>
      <c r="C1064" t="s">
        <v>143</v>
      </c>
      <c r="D1064">
        <v>100</v>
      </c>
      <c r="E1064" t="s">
        <v>101</v>
      </c>
      <c r="F1064" s="1">
        <v>39792.315381944441</v>
      </c>
      <c r="G1064" s="1">
        <v>39792.345289351855</v>
      </c>
      <c r="H1064">
        <v>2584</v>
      </c>
      <c r="I1064" t="str">
        <f>テーブル1[[#This Row],[出発地緯度]]&amp;","&amp;テーブル1[[#This Row],[出発地経度]]</f>
        <v>35.4641086629393,139.523974599357</v>
      </c>
      <c r="J1064" t="str">
        <f>テーブル1[[#This Row],[到着地緯度]]&amp;","&amp;テーブル1[[#This Row],[到着地経度]]</f>
        <v>35.4441583706672,139.636976033337</v>
      </c>
      <c r="M1064" t="s">
        <v>82</v>
      </c>
      <c r="N1064" t="s">
        <v>87</v>
      </c>
      <c r="O1064" t="s">
        <v>112</v>
      </c>
      <c r="P1064" t="s">
        <v>87</v>
      </c>
      <c r="Q1064" t="s">
        <v>82</v>
      </c>
      <c r="AB1064">
        <v>200</v>
      </c>
      <c r="AC1064" s="1">
        <v>39792.323194444441</v>
      </c>
      <c r="AD1064">
        <v>800</v>
      </c>
      <c r="AE1064" s="1">
        <v>39792.336724537039</v>
      </c>
      <c r="AF1064">
        <v>200</v>
      </c>
      <c r="AG1064" s="1">
        <v>39792.338935185187</v>
      </c>
      <c r="AH1064">
        <v>420</v>
      </c>
      <c r="AI1064" s="1">
        <v>39792.344548611109</v>
      </c>
      <c r="AJ1064" t="s">
        <v>84</v>
      </c>
      <c r="AL1064" t="s">
        <v>84</v>
      </c>
      <c r="AN1064" t="s">
        <v>84</v>
      </c>
      <c r="AP1064" t="s">
        <v>84</v>
      </c>
      <c r="AR1064" t="s">
        <v>84</v>
      </c>
      <c r="AT1064" t="s">
        <v>84</v>
      </c>
      <c r="AV1064" t="s">
        <v>84</v>
      </c>
      <c r="AX1064" t="s">
        <v>84</v>
      </c>
      <c r="AZ1064" t="s">
        <v>84</v>
      </c>
      <c r="BB1064" t="s">
        <v>84</v>
      </c>
      <c r="BD1064">
        <v>7759</v>
      </c>
      <c r="BE1064" t="s">
        <v>84</v>
      </c>
      <c r="BF1064" t="s">
        <v>84</v>
      </c>
      <c r="BH1064" t="s">
        <v>84</v>
      </c>
      <c r="BI1064" t="s">
        <v>84</v>
      </c>
      <c r="BJ1064" t="s">
        <v>84</v>
      </c>
      <c r="BK1064" t="s">
        <v>84</v>
      </c>
      <c r="BM1064" t="s">
        <v>84</v>
      </c>
      <c r="BN1064" t="s">
        <v>84</v>
      </c>
      <c r="BO1064" t="s">
        <v>84</v>
      </c>
      <c r="BQ1064">
        <v>0</v>
      </c>
      <c r="BR1064">
        <v>1</v>
      </c>
      <c r="BS1064">
        <v>1</v>
      </c>
      <c r="BT1064">
        <v>1</v>
      </c>
      <c r="BU1064">
        <v>420</v>
      </c>
      <c r="BV1064">
        <f>IF(テーブル1[[#This Row],[出発地施設緯度.世界測地系.]]="NA",テーブル1[[#This Row],[Olat]],テーブル1[[#This Row],[出発地施設緯度.世界測地系.]])</f>
        <v>35.464108662939303</v>
      </c>
      <c r="BW1064">
        <f>IF(テーブル1[[#This Row],[出発地施設経度.世界測地系.]]="NA",テーブル1[[#This Row],[Olon]],テーブル1[[#This Row],[出発地施設経度.世界測地系.]])</f>
        <v>139.52397459935699</v>
      </c>
      <c r="BX1064">
        <f>IF(テーブル1[[#This Row],[到着地施設緯度.世界測地系.]]="NA",テーブル1[[#This Row],[Dlat]],テーブル1[[#This Row],[到着地施設緯度.世界測地系.]])</f>
        <v>35.444158370667203</v>
      </c>
      <c r="BY1064">
        <f>IF(テーブル1[[#This Row],[到着地施設経度.世界測地系.]]="NA",テーブル1[[#This Row],[Dlon]],テーブル1[[#This Row],[到着地施設経度.世界測地系.]])</f>
        <v>139.63697603333699</v>
      </c>
      <c r="BZ1064" t="s">
        <v>84</v>
      </c>
      <c r="CA1064" t="s">
        <v>84</v>
      </c>
      <c r="CB1064" t="s">
        <v>84</v>
      </c>
      <c r="CC1064" t="s">
        <v>84</v>
      </c>
      <c r="CD1064">
        <v>35.464108662939303</v>
      </c>
      <c r="CE1064">
        <v>139.52397459935699</v>
      </c>
      <c r="CF1064">
        <v>35.444158370667203</v>
      </c>
      <c r="CG1064">
        <v>139.63697603333699</v>
      </c>
    </row>
    <row r="1065" spans="2:85" x14ac:dyDescent="0.4">
      <c r="B1065">
        <v>212365</v>
      </c>
      <c r="C1065" t="s">
        <v>143</v>
      </c>
      <c r="D1065">
        <v>100</v>
      </c>
      <c r="E1065" t="s">
        <v>101</v>
      </c>
      <c r="F1065" s="1">
        <v>39797.293900462966</v>
      </c>
      <c r="G1065" s="1">
        <v>39797.328842592593</v>
      </c>
      <c r="H1065">
        <v>3019</v>
      </c>
      <c r="I1065" t="str">
        <f>テーブル1[[#This Row],[出発地緯度]]&amp;","&amp;テーブル1[[#This Row],[出発地経度]]</f>
        <v>35.4640657520665,139.52308937485</v>
      </c>
      <c r="J1065" t="str">
        <f>テーブル1[[#This Row],[到着地緯度]]&amp;","&amp;テーブル1[[#This Row],[到着地経度]]</f>
        <v>35.4443890465562,139.637008220042</v>
      </c>
      <c r="M1065" t="s">
        <v>82</v>
      </c>
      <c r="N1065" t="s">
        <v>87</v>
      </c>
      <c r="O1065" t="s">
        <v>82</v>
      </c>
      <c r="AB1065">
        <v>200</v>
      </c>
      <c r="AC1065" s="1">
        <v>39797.304664351854</v>
      </c>
      <c r="AD1065">
        <v>420</v>
      </c>
      <c r="AE1065" s="1">
        <v>39797.325902777775</v>
      </c>
      <c r="AF1065" t="s">
        <v>84</v>
      </c>
      <c r="AH1065" t="s">
        <v>84</v>
      </c>
      <c r="AJ1065" t="s">
        <v>84</v>
      </c>
      <c r="AL1065" t="s">
        <v>84</v>
      </c>
      <c r="AN1065" t="s">
        <v>84</v>
      </c>
      <c r="AP1065" t="s">
        <v>84</v>
      </c>
      <c r="AR1065" t="s">
        <v>84</v>
      </c>
      <c r="AT1065" t="s">
        <v>84</v>
      </c>
      <c r="AV1065" t="s">
        <v>84</v>
      </c>
      <c r="AX1065" t="s">
        <v>84</v>
      </c>
      <c r="AZ1065" t="s">
        <v>84</v>
      </c>
      <c r="BB1065" t="s">
        <v>84</v>
      </c>
      <c r="BD1065">
        <v>9138</v>
      </c>
      <c r="BE1065" t="s">
        <v>84</v>
      </c>
      <c r="BF1065" t="s">
        <v>84</v>
      </c>
      <c r="BH1065" t="s">
        <v>84</v>
      </c>
      <c r="BI1065" t="s">
        <v>84</v>
      </c>
      <c r="BJ1065" t="s">
        <v>84</v>
      </c>
      <c r="BK1065" t="s">
        <v>84</v>
      </c>
      <c r="BM1065" t="s">
        <v>84</v>
      </c>
      <c r="BN1065" t="s">
        <v>84</v>
      </c>
      <c r="BO1065" t="s">
        <v>84</v>
      </c>
      <c r="BQ1065">
        <v>0</v>
      </c>
      <c r="BR1065">
        <v>1</v>
      </c>
      <c r="BS1065">
        <v>1</v>
      </c>
      <c r="BT1065">
        <v>1</v>
      </c>
      <c r="BU1065">
        <v>420</v>
      </c>
      <c r="BV1065">
        <f>IF(テーブル1[[#This Row],[出発地施設緯度.世界測地系.]]="NA",テーブル1[[#This Row],[Olat]],テーブル1[[#This Row],[出発地施設緯度.世界測地系.]])</f>
        <v>35.464065752066503</v>
      </c>
      <c r="BW1065">
        <f>IF(テーブル1[[#This Row],[出発地施設経度.世界測地系.]]="NA",テーブル1[[#This Row],[Olon]],テーブル1[[#This Row],[出発地施設経度.世界測地系.]])</f>
        <v>139.52308937485</v>
      </c>
      <c r="BX1065">
        <f>IF(テーブル1[[#This Row],[到着地施設緯度.世界測地系.]]="NA",テーブル1[[#This Row],[Dlat]],テーブル1[[#This Row],[到着地施設緯度.世界測地系.]])</f>
        <v>35.444389046556203</v>
      </c>
      <c r="BY1065">
        <f>IF(テーブル1[[#This Row],[到着地施設経度.世界測地系.]]="NA",テーブル1[[#This Row],[Dlon]],テーブル1[[#This Row],[到着地施設経度.世界測地系.]])</f>
        <v>139.63700822004199</v>
      </c>
      <c r="BZ1065" t="s">
        <v>84</v>
      </c>
      <c r="CA1065" t="s">
        <v>84</v>
      </c>
      <c r="CB1065" t="s">
        <v>84</v>
      </c>
      <c r="CC1065" t="s">
        <v>84</v>
      </c>
      <c r="CD1065">
        <v>35.464065752066503</v>
      </c>
      <c r="CE1065">
        <v>139.52308937485</v>
      </c>
      <c r="CF1065">
        <v>35.444389046556203</v>
      </c>
      <c r="CG1065">
        <v>139.63700822004199</v>
      </c>
    </row>
    <row r="1066" spans="2:85" x14ac:dyDescent="0.4">
      <c r="B1066">
        <v>223360</v>
      </c>
      <c r="C1066" t="s">
        <v>143</v>
      </c>
      <c r="D1066">
        <v>100</v>
      </c>
      <c r="E1066" t="s">
        <v>101</v>
      </c>
      <c r="F1066" s="1">
        <v>39798.318124999998</v>
      </c>
      <c r="G1066" s="1">
        <v>39798.351678240739</v>
      </c>
      <c r="H1066">
        <v>2899</v>
      </c>
      <c r="I1066" t="str">
        <f>テーブル1[[#This Row],[出発地緯度]]&amp;","&amp;テーブル1[[#This Row],[出発地経度]]</f>
        <v>35.4642266377625,139.523255653633</v>
      </c>
      <c r="J1066" t="str">
        <f>テーブル1[[#This Row],[到着地緯度]]&amp;","&amp;テーブル1[[#This Row],[到着地経度]]</f>
        <v>35.4440886767158,139.63689554323</v>
      </c>
      <c r="M1066" t="s">
        <v>82</v>
      </c>
      <c r="N1066" t="s">
        <v>87</v>
      </c>
      <c r="AB1066">
        <v>200</v>
      </c>
      <c r="AC1066" s="1">
        <v>39798.328275462962</v>
      </c>
      <c r="AD1066" t="s">
        <v>84</v>
      </c>
      <c r="AF1066" t="s">
        <v>84</v>
      </c>
      <c r="AH1066" t="s">
        <v>84</v>
      </c>
      <c r="AJ1066" t="s">
        <v>84</v>
      </c>
      <c r="AL1066" t="s">
        <v>84</v>
      </c>
      <c r="AN1066" t="s">
        <v>84</v>
      </c>
      <c r="AP1066" t="s">
        <v>84</v>
      </c>
      <c r="AR1066" t="s">
        <v>84</v>
      </c>
      <c r="AT1066" t="s">
        <v>84</v>
      </c>
      <c r="AV1066" t="s">
        <v>84</v>
      </c>
      <c r="AX1066" t="s">
        <v>84</v>
      </c>
      <c r="AZ1066" t="s">
        <v>84</v>
      </c>
      <c r="BB1066" t="s">
        <v>84</v>
      </c>
      <c r="BD1066">
        <v>9420</v>
      </c>
      <c r="BE1066" t="s">
        <v>84</v>
      </c>
      <c r="BF1066" t="s">
        <v>84</v>
      </c>
      <c r="BH1066" t="s">
        <v>84</v>
      </c>
      <c r="BI1066" t="s">
        <v>84</v>
      </c>
      <c r="BJ1066" t="s">
        <v>84</v>
      </c>
      <c r="BK1066" t="s">
        <v>84</v>
      </c>
      <c r="BM1066" t="s">
        <v>84</v>
      </c>
      <c r="BN1066" t="s">
        <v>84</v>
      </c>
      <c r="BO1066" t="s">
        <v>84</v>
      </c>
      <c r="BQ1066">
        <v>0</v>
      </c>
      <c r="BR1066">
        <v>1</v>
      </c>
      <c r="BS1066">
        <v>1</v>
      </c>
      <c r="BT1066">
        <v>1</v>
      </c>
      <c r="BU1066">
        <v>420</v>
      </c>
      <c r="BV1066">
        <f>IF(テーブル1[[#This Row],[出発地施設緯度.世界測地系.]]="NA",テーブル1[[#This Row],[Olat]],テーブル1[[#This Row],[出発地施設緯度.世界測地系.]])</f>
        <v>35.464226637762501</v>
      </c>
      <c r="BW1066">
        <f>IF(テーブル1[[#This Row],[出発地施設経度.世界測地系.]]="NA",テーブル1[[#This Row],[Olon]],テーブル1[[#This Row],[出発地施設経度.世界測地系.]])</f>
        <v>139.52325565363299</v>
      </c>
      <c r="BX1066">
        <f>IF(テーブル1[[#This Row],[到着地施設緯度.世界測地系.]]="NA",テーブル1[[#This Row],[Dlat]],テーブル1[[#This Row],[到着地施設緯度.世界測地系.]])</f>
        <v>35.444088676715801</v>
      </c>
      <c r="BY1066">
        <f>IF(テーブル1[[#This Row],[到着地施設経度.世界測地系.]]="NA",テーブル1[[#This Row],[Dlon]],テーブル1[[#This Row],[到着地施設経度.世界測地系.]])</f>
        <v>139.63689554323</v>
      </c>
      <c r="BZ1066" t="s">
        <v>84</v>
      </c>
      <c r="CA1066" t="s">
        <v>84</v>
      </c>
      <c r="CB1066" t="s">
        <v>84</v>
      </c>
      <c r="CC1066" t="s">
        <v>84</v>
      </c>
      <c r="CD1066">
        <v>35.464226637762501</v>
      </c>
      <c r="CE1066">
        <v>139.52325565363299</v>
      </c>
      <c r="CF1066">
        <v>35.444088676715801</v>
      </c>
      <c r="CG1066">
        <v>139.63689554323</v>
      </c>
    </row>
    <row r="1067" spans="2:85" x14ac:dyDescent="0.4">
      <c r="B1067">
        <v>223840</v>
      </c>
      <c r="C1067" t="s">
        <v>143</v>
      </c>
      <c r="D1067">
        <v>100</v>
      </c>
      <c r="E1067" t="s">
        <v>101</v>
      </c>
      <c r="F1067" s="1">
        <v>39799.318680555552</v>
      </c>
      <c r="G1067" s="1">
        <v>39799.348217592589</v>
      </c>
      <c r="H1067">
        <v>2552</v>
      </c>
      <c r="I1067" t="str">
        <f>テーブル1[[#This Row],[出発地緯度]]&amp;","&amp;テーブル1[[#This Row],[出発地経度]]</f>
        <v>35.4645753188342,139.524307150251</v>
      </c>
      <c r="J1067" t="str">
        <f>テーブル1[[#This Row],[到着地緯度]]&amp;","&amp;テーブル1[[#This Row],[到着地経度]]</f>
        <v>35.4440777895929,139.637566088044</v>
      </c>
      <c r="M1067" t="s">
        <v>82</v>
      </c>
      <c r="N1067" t="s">
        <v>87</v>
      </c>
      <c r="AB1067">
        <v>200</v>
      </c>
      <c r="AC1067" s="1">
        <v>39799.325520833336</v>
      </c>
      <c r="AD1067" t="s">
        <v>84</v>
      </c>
      <c r="AF1067" t="s">
        <v>84</v>
      </c>
      <c r="AH1067" t="s">
        <v>84</v>
      </c>
      <c r="AJ1067" t="s">
        <v>84</v>
      </c>
      <c r="AL1067" t="s">
        <v>84</v>
      </c>
      <c r="AN1067" t="s">
        <v>84</v>
      </c>
      <c r="AP1067" t="s">
        <v>84</v>
      </c>
      <c r="AR1067" t="s">
        <v>84</v>
      </c>
      <c r="AT1067" t="s">
        <v>84</v>
      </c>
      <c r="AV1067" t="s">
        <v>84</v>
      </c>
      <c r="AX1067" t="s">
        <v>84</v>
      </c>
      <c r="AZ1067" t="s">
        <v>84</v>
      </c>
      <c r="BB1067" t="s">
        <v>84</v>
      </c>
      <c r="BD1067">
        <v>9675</v>
      </c>
      <c r="BE1067" t="s">
        <v>84</v>
      </c>
      <c r="BF1067" t="s">
        <v>84</v>
      </c>
      <c r="BH1067" t="s">
        <v>84</v>
      </c>
      <c r="BI1067" t="s">
        <v>84</v>
      </c>
      <c r="BJ1067" t="s">
        <v>84</v>
      </c>
      <c r="BK1067" t="s">
        <v>84</v>
      </c>
      <c r="BM1067" t="s">
        <v>84</v>
      </c>
      <c r="BN1067" t="s">
        <v>84</v>
      </c>
      <c r="BO1067" t="s">
        <v>84</v>
      </c>
      <c r="BQ1067">
        <v>0</v>
      </c>
      <c r="BR1067">
        <v>1</v>
      </c>
      <c r="BS1067">
        <v>1</v>
      </c>
      <c r="BT1067">
        <v>1</v>
      </c>
      <c r="BU1067">
        <v>420</v>
      </c>
      <c r="BV1067">
        <f>IF(テーブル1[[#This Row],[出発地施設緯度.世界測地系.]]="NA",テーブル1[[#This Row],[Olat]],テーブル1[[#This Row],[出発地施設緯度.世界測地系.]])</f>
        <v>35.4645753188342</v>
      </c>
      <c r="BW1067">
        <f>IF(テーブル1[[#This Row],[出発地施設経度.世界測地系.]]="NA",テーブル1[[#This Row],[Olon]],テーブル1[[#This Row],[出発地施設経度.世界測地系.]])</f>
        <v>139.52430715025099</v>
      </c>
      <c r="BX1067">
        <f>IF(テーブル1[[#This Row],[到着地施設緯度.世界測地系.]]="NA",テーブル1[[#This Row],[Dlat]],テーブル1[[#This Row],[到着地施設緯度.世界測地系.]])</f>
        <v>35.444077789592903</v>
      </c>
      <c r="BY1067">
        <f>IF(テーブル1[[#This Row],[到着地施設経度.世界測地系.]]="NA",テーブル1[[#This Row],[Dlon]],テーブル1[[#This Row],[到着地施設経度.世界測地系.]])</f>
        <v>139.637566088044</v>
      </c>
      <c r="BZ1067" t="s">
        <v>84</v>
      </c>
      <c r="CA1067" t="s">
        <v>84</v>
      </c>
      <c r="CB1067" t="s">
        <v>84</v>
      </c>
      <c r="CC1067" t="s">
        <v>84</v>
      </c>
      <c r="CD1067">
        <v>35.4645753188342</v>
      </c>
      <c r="CE1067">
        <v>139.52430715025099</v>
      </c>
      <c r="CF1067">
        <v>35.444077789592903</v>
      </c>
      <c r="CG1067">
        <v>139.637566088044</v>
      </c>
    </row>
    <row r="1068" spans="2:85" x14ac:dyDescent="0.4">
      <c r="B1068">
        <v>224278</v>
      </c>
      <c r="C1068" t="s">
        <v>143</v>
      </c>
      <c r="D1068">
        <v>100</v>
      </c>
      <c r="E1068" t="s">
        <v>101</v>
      </c>
      <c r="F1068" s="1">
        <v>39800.316331018519</v>
      </c>
      <c r="G1068" s="1">
        <v>39800.344664351855</v>
      </c>
      <c r="H1068">
        <v>2448</v>
      </c>
      <c r="I1068" t="str">
        <f>テーブル1[[#This Row],[出発地緯度]]&amp;","&amp;テーブル1[[#This Row],[出発地経度]]</f>
        <v>35.4641676479164,139.523475738071</v>
      </c>
      <c r="J1068" t="str">
        <f>テーブル1[[#This Row],[到着地緯度]]&amp;","&amp;テーブル1[[#This Row],[到着地経度]]</f>
        <v>35.4441798641502,139.636734552402</v>
      </c>
      <c r="M1068" t="s">
        <v>82</v>
      </c>
      <c r="N1068" t="s">
        <v>87</v>
      </c>
      <c r="O1068" t="s">
        <v>82</v>
      </c>
      <c r="AB1068">
        <v>200</v>
      </c>
      <c r="AC1068" s="1">
        <v>39800.323877314811</v>
      </c>
      <c r="AD1068">
        <v>420</v>
      </c>
      <c r="AE1068" s="1">
        <v>39800.343518518515</v>
      </c>
      <c r="AF1068" t="s">
        <v>84</v>
      </c>
      <c r="AH1068" t="s">
        <v>84</v>
      </c>
      <c r="AJ1068" t="s">
        <v>84</v>
      </c>
      <c r="AL1068" t="s">
        <v>84</v>
      </c>
      <c r="AN1068" t="s">
        <v>84</v>
      </c>
      <c r="AP1068" t="s">
        <v>84</v>
      </c>
      <c r="AR1068" t="s">
        <v>84</v>
      </c>
      <c r="AT1068" t="s">
        <v>84</v>
      </c>
      <c r="AV1068" t="s">
        <v>84</v>
      </c>
      <c r="AX1068" t="s">
        <v>84</v>
      </c>
      <c r="AZ1068" t="s">
        <v>84</v>
      </c>
      <c r="BB1068" t="s">
        <v>84</v>
      </c>
      <c r="BD1068">
        <v>10060</v>
      </c>
      <c r="BE1068" t="s">
        <v>84</v>
      </c>
      <c r="BF1068" t="s">
        <v>84</v>
      </c>
      <c r="BH1068" t="s">
        <v>84</v>
      </c>
      <c r="BI1068" t="s">
        <v>84</v>
      </c>
      <c r="BJ1068" t="s">
        <v>84</v>
      </c>
      <c r="BK1068" t="s">
        <v>84</v>
      </c>
      <c r="BM1068" t="s">
        <v>84</v>
      </c>
      <c r="BN1068" t="s">
        <v>84</v>
      </c>
      <c r="BO1068" t="s">
        <v>84</v>
      </c>
      <c r="BQ1068">
        <v>0</v>
      </c>
      <c r="BR1068">
        <v>1</v>
      </c>
      <c r="BS1068">
        <v>1</v>
      </c>
      <c r="BT1068">
        <v>1</v>
      </c>
      <c r="BU1068">
        <v>420</v>
      </c>
      <c r="BV1068">
        <f>IF(テーブル1[[#This Row],[出発地施設緯度.世界測地系.]]="NA",テーブル1[[#This Row],[Olat]],テーブル1[[#This Row],[出発地施設緯度.世界測地系.]])</f>
        <v>35.464167647916398</v>
      </c>
      <c r="BW1068">
        <f>IF(テーブル1[[#This Row],[出発地施設経度.世界測地系.]]="NA",テーブル1[[#This Row],[Olon]],テーブル1[[#This Row],[出発地施設経度.世界測地系.]])</f>
        <v>139.523475738071</v>
      </c>
      <c r="BX1068">
        <f>IF(テーブル1[[#This Row],[到着地施設緯度.世界測地系.]]="NA",テーブル1[[#This Row],[Dlat]],テーブル1[[#This Row],[到着地施設緯度.世界測地系.]])</f>
        <v>35.4441798641502</v>
      </c>
      <c r="BY1068">
        <f>IF(テーブル1[[#This Row],[到着地施設経度.世界測地系.]]="NA",テーブル1[[#This Row],[Dlon]],テーブル1[[#This Row],[到着地施設経度.世界測地系.]])</f>
        <v>139.636734552402</v>
      </c>
      <c r="BZ1068" t="s">
        <v>84</v>
      </c>
      <c r="CA1068" t="s">
        <v>84</v>
      </c>
      <c r="CB1068" t="s">
        <v>84</v>
      </c>
      <c r="CC1068" t="s">
        <v>84</v>
      </c>
      <c r="CD1068">
        <v>35.464167647916398</v>
      </c>
      <c r="CE1068">
        <v>139.523475738071</v>
      </c>
      <c r="CF1068">
        <v>35.4441798641502</v>
      </c>
      <c r="CG1068">
        <v>139.636734552402</v>
      </c>
    </row>
    <row r="1069" spans="2:85" x14ac:dyDescent="0.4">
      <c r="B1069">
        <v>224769</v>
      </c>
      <c r="C1069" t="s">
        <v>143</v>
      </c>
      <c r="D1069">
        <v>100</v>
      </c>
      <c r="E1069" t="s">
        <v>101</v>
      </c>
      <c r="F1069" s="1">
        <v>39801.29146990741</v>
      </c>
      <c r="G1069" s="1">
        <v>39801.31858796296</v>
      </c>
      <c r="H1069">
        <v>2343</v>
      </c>
      <c r="I1069" t="str">
        <f>テーブル1[[#This Row],[出発地緯度]]&amp;","&amp;テーブル1[[#This Row],[出発地経度]]</f>
        <v>35.4636955731833,139.527756504295</v>
      </c>
      <c r="J1069" t="str">
        <f>テーブル1[[#This Row],[到着地緯度]]&amp;","&amp;テーブル1[[#This Row],[到着地経度]]</f>
        <v>35.4448396872031,139.636369752315</v>
      </c>
      <c r="M1069" t="s">
        <v>82</v>
      </c>
      <c r="N1069" t="s">
        <v>87</v>
      </c>
      <c r="O1069" t="s">
        <v>82</v>
      </c>
      <c r="AB1069">
        <v>200</v>
      </c>
      <c r="AC1069" s="1">
        <v>39801.296932870369</v>
      </c>
      <c r="AD1069">
        <v>420</v>
      </c>
      <c r="AE1069" s="1">
        <v>39801.318541666667</v>
      </c>
      <c r="AF1069" t="s">
        <v>84</v>
      </c>
      <c r="AH1069" t="s">
        <v>84</v>
      </c>
      <c r="AJ1069" t="s">
        <v>84</v>
      </c>
      <c r="AL1069" t="s">
        <v>84</v>
      </c>
      <c r="AN1069" t="s">
        <v>84</v>
      </c>
      <c r="AP1069" t="s">
        <v>84</v>
      </c>
      <c r="AR1069" t="s">
        <v>84</v>
      </c>
      <c r="AT1069" t="s">
        <v>84</v>
      </c>
      <c r="AV1069" t="s">
        <v>84</v>
      </c>
      <c r="AX1069" t="s">
        <v>84</v>
      </c>
      <c r="AZ1069" t="s">
        <v>84</v>
      </c>
      <c r="BB1069" t="s">
        <v>84</v>
      </c>
      <c r="BD1069">
        <v>10425</v>
      </c>
      <c r="BE1069" t="s">
        <v>84</v>
      </c>
      <c r="BF1069" t="s">
        <v>84</v>
      </c>
      <c r="BH1069" t="s">
        <v>84</v>
      </c>
      <c r="BI1069" t="s">
        <v>84</v>
      </c>
      <c r="BJ1069" t="s">
        <v>84</v>
      </c>
      <c r="BK1069" t="s">
        <v>84</v>
      </c>
      <c r="BM1069" t="s">
        <v>84</v>
      </c>
      <c r="BN1069" t="s">
        <v>84</v>
      </c>
      <c r="BO1069" t="s">
        <v>84</v>
      </c>
      <c r="BQ1069">
        <v>0</v>
      </c>
      <c r="BR1069">
        <v>1</v>
      </c>
      <c r="BS1069">
        <v>1</v>
      </c>
      <c r="BT1069">
        <v>1</v>
      </c>
      <c r="BU1069">
        <v>420</v>
      </c>
      <c r="BV1069">
        <f>IF(テーブル1[[#This Row],[出発地施設緯度.世界測地系.]]="NA",テーブル1[[#This Row],[Olat]],テーブル1[[#This Row],[出発地施設緯度.世界測地系.]])</f>
        <v>35.463695573183301</v>
      </c>
      <c r="BW1069">
        <f>IF(テーブル1[[#This Row],[出発地施設経度.世界測地系.]]="NA",テーブル1[[#This Row],[Olon]],テーブル1[[#This Row],[出発地施設経度.世界測地系.]])</f>
        <v>139.52775650429501</v>
      </c>
      <c r="BX1069">
        <f>IF(テーブル1[[#This Row],[到着地施設緯度.世界測地系.]]="NA",テーブル1[[#This Row],[Dlat]],テーブル1[[#This Row],[到着地施設緯度.世界測地系.]])</f>
        <v>35.4448396872031</v>
      </c>
      <c r="BY1069">
        <f>IF(テーブル1[[#This Row],[到着地施設経度.世界測地系.]]="NA",テーブル1[[#This Row],[Dlon]],テーブル1[[#This Row],[到着地施設経度.世界測地系.]])</f>
        <v>139.63636975231501</v>
      </c>
      <c r="BZ1069" t="s">
        <v>84</v>
      </c>
      <c r="CA1069" t="s">
        <v>84</v>
      </c>
      <c r="CB1069" t="s">
        <v>84</v>
      </c>
      <c r="CC1069" t="s">
        <v>84</v>
      </c>
      <c r="CD1069">
        <v>35.463695573183301</v>
      </c>
      <c r="CE1069">
        <v>139.52775650429501</v>
      </c>
      <c r="CF1069">
        <v>35.4448396872031</v>
      </c>
      <c r="CG1069">
        <v>139.63636975231501</v>
      </c>
    </row>
    <row r="1070" spans="2:85" x14ac:dyDescent="0.4">
      <c r="B1070">
        <v>225158</v>
      </c>
      <c r="C1070" t="s">
        <v>143</v>
      </c>
      <c r="D1070">
        <v>100</v>
      </c>
      <c r="E1070" t="s">
        <v>101</v>
      </c>
      <c r="F1070" s="1">
        <v>39803.459444444445</v>
      </c>
      <c r="G1070" s="1">
        <v>39803.502638888887</v>
      </c>
      <c r="H1070">
        <v>3732</v>
      </c>
      <c r="I1070" t="str">
        <f>テーブル1[[#This Row],[出発地緯度]]&amp;","&amp;テーブル1[[#This Row],[出発地経度]]</f>
        <v>35.4626763688733,139.532718639125</v>
      </c>
      <c r="J1070" t="str">
        <f>テーブル1[[#This Row],[到着地緯度]]&amp;","&amp;テーブル1[[#This Row],[到着地経度]]</f>
        <v>35.4438793966642,139.636756064451</v>
      </c>
      <c r="M1070" t="s">
        <v>82</v>
      </c>
      <c r="N1070" t="s">
        <v>87</v>
      </c>
      <c r="O1070" t="s">
        <v>82</v>
      </c>
      <c r="AB1070">
        <v>200</v>
      </c>
      <c r="AC1070" s="1">
        <v>39803.486273148148</v>
      </c>
      <c r="AD1070">
        <v>420</v>
      </c>
      <c r="AE1070" s="1">
        <v>39803.499479166669</v>
      </c>
      <c r="AF1070" t="s">
        <v>84</v>
      </c>
      <c r="AH1070" t="s">
        <v>84</v>
      </c>
      <c r="AJ1070" t="s">
        <v>84</v>
      </c>
      <c r="AL1070" t="s">
        <v>84</v>
      </c>
      <c r="AN1070" t="s">
        <v>84</v>
      </c>
      <c r="AP1070" t="s">
        <v>84</v>
      </c>
      <c r="AR1070" t="s">
        <v>84</v>
      </c>
      <c r="AT1070" t="s">
        <v>84</v>
      </c>
      <c r="AV1070" t="s">
        <v>84</v>
      </c>
      <c r="AX1070" t="s">
        <v>84</v>
      </c>
      <c r="AZ1070" t="s">
        <v>84</v>
      </c>
      <c r="BB1070" t="s">
        <v>84</v>
      </c>
      <c r="BD1070">
        <v>10774</v>
      </c>
      <c r="BE1070" t="s">
        <v>84</v>
      </c>
      <c r="BF1070" t="s">
        <v>84</v>
      </c>
      <c r="BH1070" t="s">
        <v>84</v>
      </c>
      <c r="BI1070" t="s">
        <v>84</v>
      </c>
      <c r="BJ1070" t="s">
        <v>84</v>
      </c>
      <c r="BK1070" t="s">
        <v>84</v>
      </c>
      <c r="BM1070" t="s">
        <v>84</v>
      </c>
      <c r="BN1070" t="s">
        <v>84</v>
      </c>
      <c r="BO1070" t="s">
        <v>84</v>
      </c>
      <c r="BQ1070">
        <v>0</v>
      </c>
      <c r="BR1070">
        <v>1</v>
      </c>
      <c r="BS1070">
        <v>1</v>
      </c>
      <c r="BT1070">
        <v>1</v>
      </c>
      <c r="BU1070">
        <v>420</v>
      </c>
      <c r="BV1070">
        <f>IF(テーブル1[[#This Row],[出発地施設緯度.世界測地系.]]="NA",テーブル1[[#This Row],[Olat]],テーブル1[[#This Row],[出発地施設緯度.世界測地系.]])</f>
        <v>35.462676368873304</v>
      </c>
      <c r="BW1070">
        <f>IF(テーブル1[[#This Row],[出発地施設経度.世界測地系.]]="NA",テーブル1[[#This Row],[Olon]],テーブル1[[#This Row],[出発地施設経度.世界測地系.]])</f>
        <v>139.53271863912499</v>
      </c>
      <c r="BX1070">
        <f>IF(テーブル1[[#This Row],[到着地施設緯度.世界測地系.]]="NA",テーブル1[[#This Row],[Dlat]],テーブル1[[#This Row],[到着地施設緯度.世界測地系.]])</f>
        <v>35.443879396664201</v>
      </c>
      <c r="BY1070">
        <f>IF(テーブル1[[#This Row],[到着地施設経度.世界測地系.]]="NA",テーブル1[[#This Row],[Dlon]],テーブル1[[#This Row],[到着地施設経度.世界測地系.]])</f>
        <v>139.63675606445099</v>
      </c>
      <c r="BZ1070" t="s">
        <v>84</v>
      </c>
      <c r="CA1070" t="s">
        <v>84</v>
      </c>
      <c r="CB1070" t="s">
        <v>84</v>
      </c>
      <c r="CC1070" t="s">
        <v>84</v>
      </c>
      <c r="CD1070">
        <v>35.462676368873304</v>
      </c>
      <c r="CE1070">
        <v>139.53271863912499</v>
      </c>
      <c r="CF1070">
        <v>35.443879396664201</v>
      </c>
      <c r="CG1070">
        <v>139.63675606445099</v>
      </c>
    </row>
    <row r="1071" spans="2:85" x14ac:dyDescent="0.4">
      <c r="B1071">
        <v>225410</v>
      </c>
      <c r="C1071" t="s">
        <v>143</v>
      </c>
      <c r="D1071">
        <v>100</v>
      </c>
      <c r="E1071" t="s">
        <v>101</v>
      </c>
      <c r="F1071" s="1">
        <v>39804.306863425925</v>
      </c>
      <c r="G1071" s="1">
        <v>39804.340208333335</v>
      </c>
      <c r="H1071">
        <v>2881</v>
      </c>
      <c r="I1071" t="str">
        <f>テーブル1[[#This Row],[出発地緯度]]&amp;","&amp;テーブル1[[#This Row],[出発地経度]]</f>
        <v>35.4640281692994,139.523845813759</v>
      </c>
      <c r="J1071" t="str">
        <f>テーブル1[[#This Row],[到着地緯度]]&amp;","&amp;テーブル1[[#This Row],[到着地経度]]</f>
        <v>35.4438954945668,139.636734565495</v>
      </c>
      <c r="M1071" t="s">
        <v>82</v>
      </c>
      <c r="N1071" t="s">
        <v>87</v>
      </c>
      <c r="O1071" t="s">
        <v>82</v>
      </c>
      <c r="AB1071">
        <v>200</v>
      </c>
      <c r="AC1071" s="1">
        <v>39804.316562499997</v>
      </c>
      <c r="AD1071">
        <v>420</v>
      </c>
      <c r="AE1071" s="1">
        <v>39804.337210648147</v>
      </c>
      <c r="AF1071" t="s">
        <v>84</v>
      </c>
      <c r="AH1071" t="s">
        <v>84</v>
      </c>
      <c r="AJ1071" t="s">
        <v>84</v>
      </c>
      <c r="AL1071" t="s">
        <v>84</v>
      </c>
      <c r="AN1071" t="s">
        <v>84</v>
      </c>
      <c r="AP1071" t="s">
        <v>84</v>
      </c>
      <c r="AR1071" t="s">
        <v>84</v>
      </c>
      <c r="AT1071" t="s">
        <v>84</v>
      </c>
      <c r="AV1071" t="s">
        <v>84</v>
      </c>
      <c r="AX1071" t="s">
        <v>84</v>
      </c>
      <c r="AZ1071" t="s">
        <v>84</v>
      </c>
      <c r="BB1071" t="s">
        <v>84</v>
      </c>
      <c r="BD1071">
        <v>10979</v>
      </c>
      <c r="BE1071" t="s">
        <v>84</v>
      </c>
      <c r="BF1071" t="s">
        <v>84</v>
      </c>
      <c r="BH1071" t="s">
        <v>84</v>
      </c>
      <c r="BI1071" t="s">
        <v>84</v>
      </c>
      <c r="BJ1071" t="s">
        <v>84</v>
      </c>
      <c r="BK1071" t="s">
        <v>84</v>
      </c>
      <c r="BM1071" t="s">
        <v>84</v>
      </c>
      <c r="BN1071" t="s">
        <v>84</v>
      </c>
      <c r="BO1071" t="s">
        <v>84</v>
      </c>
      <c r="BQ1071">
        <v>0</v>
      </c>
      <c r="BR1071">
        <v>1</v>
      </c>
      <c r="BS1071">
        <v>1</v>
      </c>
      <c r="BT1071">
        <v>1</v>
      </c>
      <c r="BU1071">
        <v>420</v>
      </c>
      <c r="BV1071">
        <f>IF(テーブル1[[#This Row],[出発地施設緯度.世界測地系.]]="NA",テーブル1[[#This Row],[Olat]],テーブル1[[#This Row],[出発地施設緯度.世界測地系.]])</f>
        <v>35.464028169299397</v>
      </c>
      <c r="BW1071">
        <f>IF(テーブル1[[#This Row],[出発地施設経度.世界測地系.]]="NA",テーブル1[[#This Row],[Olon]],テーブル1[[#This Row],[出発地施設経度.世界測地系.]])</f>
        <v>139.52384581375901</v>
      </c>
      <c r="BX1071">
        <f>IF(テーブル1[[#This Row],[到着地施設緯度.世界測地系.]]="NA",テーブル1[[#This Row],[Dlat]],テーブル1[[#This Row],[到着地施設緯度.世界測地系.]])</f>
        <v>35.443895494566803</v>
      </c>
      <c r="BY1071">
        <f>IF(テーブル1[[#This Row],[到着地施設経度.世界測地系.]]="NA",テーブル1[[#This Row],[Dlon]],テーブル1[[#This Row],[到着地施設経度.世界測地系.]])</f>
        <v>139.636734565495</v>
      </c>
      <c r="BZ1071" t="s">
        <v>84</v>
      </c>
      <c r="CA1071" t="s">
        <v>84</v>
      </c>
      <c r="CB1071" t="s">
        <v>84</v>
      </c>
      <c r="CC1071" t="s">
        <v>84</v>
      </c>
      <c r="CD1071">
        <v>35.464028169299397</v>
      </c>
      <c r="CE1071">
        <v>139.52384581375901</v>
      </c>
      <c r="CF1071">
        <v>35.443895494566803</v>
      </c>
      <c r="CG1071">
        <v>139.636734565495</v>
      </c>
    </row>
    <row r="1072" spans="2:85" x14ac:dyDescent="0.4">
      <c r="B1072">
        <v>189969</v>
      </c>
      <c r="C1072" t="s">
        <v>143</v>
      </c>
      <c r="D1072">
        <v>600</v>
      </c>
      <c r="E1072" t="s">
        <v>92</v>
      </c>
      <c r="F1072" s="1">
        <v>39774.458414351851</v>
      </c>
      <c r="G1072" s="1">
        <v>39774.511111111111</v>
      </c>
      <c r="H1072">
        <v>4553</v>
      </c>
      <c r="I1072" t="str">
        <f>テーブル1[[#This Row],[出発地緯度]]&amp;","&amp;テーブル1[[#This Row],[出発地経度]]</f>
        <v>35.4644197142062,139.523089358553</v>
      </c>
      <c r="J1072" t="str">
        <f>テーブル1[[#This Row],[到着地緯度]]&amp;","&amp;テーブル1[[#This Row],[到着地経度]]</f>
        <v>35.7095683386121,139.76042735955</v>
      </c>
      <c r="M1072" t="s">
        <v>82</v>
      </c>
      <c r="N1072" t="s">
        <v>87</v>
      </c>
      <c r="O1072" t="s">
        <v>83</v>
      </c>
      <c r="P1072" t="s">
        <v>82</v>
      </c>
      <c r="Q1072" t="s">
        <v>112</v>
      </c>
      <c r="R1072" t="s">
        <v>83</v>
      </c>
      <c r="S1072" t="s">
        <v>82</v>
      </c>
      <c r="AB1072">
        <v>200</v>
      </c>
      <c r="AC1072" s="1">
        <v>39774.468171296299</v>
      </c>
      <c r="AD1072">
        <v>210</v>
      </c>
      <c r="AE1072" s="1">
        <v>39774.480891203704</v>
      </c>
      <c r="AF1072">
        <v>420</v>
      </c>
      <c r="AG1072" s="1">
        <v>39774.498414351852</v>
      </c>
      <c r="AH1072">
        <v>800</v>
      </c>
      <c r="AI1072" s="1">
        <v>39774.501493055555</v>
      </c>
      <c r="AJ1072">
        <v>210</v>
      </c>
      <c r="AK1072" s="1">
        <v>39774.502060185187</v>
      </c>
      <c r="AL1072">
        <v>420</v>
      </c>
      <c r="AM1072" s="1">
        <v>39774.506990740738</v>
      </c>
      <c r="AN1072" t="s">
        <v>84</v>
      </c>
      <c r="AP1072" t="s">
        <v>84</v>
      </c>
      <c r="AR1072" t="s">
        <v>84</v>
      </c>
      <c r="AT1072" t="s">
        <v>84</v>
      </c>
      <c r="AV1072" t="s">
        <v>84</v>
      </c>
      <c r="AX1072" t="s">
        <v>84</v>
      </c>
      <c r="AZ1072" t="s">
        <v>84</v>
      </c>
      <c r="BB1072" t="s">
        <v>84</v>
      </c>
      <c r="BD1072">
        <v>2513</v>
      </c>
      <c r="BE1072" t="s">
        <v>84</v>
      </c>
      <c r="BF1072" t="s">
        <v>84</v>
      </c>
      <c r="BH1072" t="s">
        <v>84</v>
      </c>
      <c r="BI1072" t="s">
        <v>84</v>
      </c>
      <c r="BJ1072" t="s">
        <v>84</v>
      </c>
      <c r="BK1072" t="s">
        <v>84</v>
      </c>
      <c r="BM1072" t="s">
        <v>84</v>
      </c>
      <c r="BN1072" t="s">
        <v>84</v>
      </c>
      <c r="BO1072" t="s">
        <v>84</v>
      </c>
      <c r="BQ1072">
        <v>0</v>
      </c>
      <c r="BR1072">
        <v>1</v>
      </c>
      <c r="BS1072">
        <v>1</v>
      </c>
      <c r="BT1072">
        <v>1</v>
      </c>
      <c r="BU1072">
        <v>420</v>
      </c>
      <c r="BV1072">
        <f>IF(テーブル1[[#This Row],[出発地施設緯度.世界測地系.]]="NA",テーブル1[[#This Row],[Olat]],テーブル1[[#This Row],[出発地施設緯度.世界測地系.]])</f>
        <v>35.464419714206201</v>
      </c>
      <c r="BW1072">
        <f>IF(テーブル1[[#This Row],[出発地施設経度.世界測地系.]]="NA",テーブル1[[#This Row],[Olon]],テーブル1[[#This Row],[出発地施設経度.世界測地系.]])</f>
        <v>139.52308935855299</v>
      </c>
      <c r="BX1072">
        <f>IF(テーブル1[[#This Row],[到着地施設緯度.世界測地系.]]="NA",テーブル1[[#This Row],[Dlat]],テーブル1[[#This Row],[到着地施設緯度.世界測地系.]])</f>
        <v>35.709568338612101</v>
      </c>
      <c r="BY1072">
        <f>IF(テーブル1[[#This Row],[到着地施設経度.世界測地系.]]="NA",テーブル1[[#This Row],[Dlon]],テーブル1[[#This Row],[到着地施設経度.世界測地系.]])</f>
        <v>139.76042735954999</v>
      </c>
      <c r="BZ1072" t="s">
        <v>84</v>
      </c>
      <c r="CA1072" t="s">
        <v>84</v>
      </c>
      <c r="CB1072" t="s">
        <v>84</v>
      </c>
      <c r="CC1072" t="s">
        <v>84</v>
      </c>
      <c r="CD1072">
        <v>35.464419714206201</v>
      </c>
      <c r="CE1072">
        <v>139.52308935855299</v>
      </c>
      <c r="CF1072">
        <v>35.709568338612101</v>
      </c>
      <c r="CG1072">
        <v>139.76042735954999</v>
      </c>
    </row>
    <row r="1073" spans="2:85" x14ac:dyDescent="0.4">
      <c r="B1073">
        <v>190785</v>
      </c>
      <c r="C1073" t="s">
        <v>143</v>
      </c>
      <c r="D1073">
        <v>600</v>
      </c>
      <c r="E1073" t="s">
        <v>92</v>
      </c>
      <c r="F1073" s="1">
        <v>39776.427893518521</v>
      </c>
      <c r="G1073" s="1">
        <v>39776.465520833335</v>
      </c>
      <c r="H1073">
        <v>3251</v>
      </c>
      <c r="I1073" t="str">
        <f>テーブル1[[#This Row],[出発地緯度]]&amp;","&amp;テーブル1[[#This Row],[出発地経度]]</f>
        <v>35.4641891428035,139.523314650459</v>
      </c>
      <c r="J1073" t="str">
        <f>テーブル1[[#This Row],[到着地緯度]]&amp;","&amp;テーブル1[[#This Row],[到着地経度]]</f>
        <v>35.4478276527111,139.635516885559</v>
      </c>
      <c r="M1073" t="s">
        <v>82</v>
      </c>
      <c r="N1073" t="s">
        <v>87</v>
      </c>
      <c r="O1073" t="s">
        <v>82</v>
      </c>
      <c r="P1073" t="s">
        <v>87</v>
      </c>
      <c r="Q1073" t="s">
        <v>82</v>
      </c>
      <c r="AB1073">
        <v>200</v>
      </c>
      <c r="AC1073" s="1">
        <v>39776.436562499999</v>
      </c>
      <c r="AD1073">
        <v>420</v>
      </c>
      <c r="AE1073" s="1">
        <v>39776.449479166666</v>
      </c>
      <c r="AF1073">
        <v>200</v>
      </c>
      <c r="AG1073" s="1">
        <v>39776.452106481483</v>
      </c>
      <c r="AH1073">
        <v>420</v>
      </c>
      <c r="AI1073" s="1">
        <v>39776.454212962963</v>
      </c>
      <c r="AJ1073" t="s">
        <v>84</v>
      </c>
      <c r="AL1073" t="s">
        <v>84</v>
      </c>
      <c r="AN1073" t="s">
        <v>84</v>
      </c>
      <c r="AP1073" t="s">
        <v>84</v>
      </c>
      <c r="AR1073" t="s">
        <v>84</v>
      </c>
      <c r="AT1073" t="s">
        <v>84</v>
      </c>
      <c r="AV1073" t="s">
        <v>84</v>
      </c>
      <c r="AX1073" t="s">
        <v>84</v>
      </c>
      <c r="AZ1073" t="s">
        <v>84</v>
      </c>
      <c r="BB1073" t="s">
        <v>84</v>
      </c>
      <c r="BD1073">
        <v>3076</v>
      </c>
      <c r="BE1073" t="s">
        <v>84</v>
      </c>
      <c r="BF1073" t="s">
        <v>84</v>
      </c>
      <c r="BH1073" t="s">
        <v>84</v>
      </c>
      <c r="BI1073" t="s">
        <v>84</v>
      </c>
      <c r="BJ1073" t="s">
        <v>84</v>
      </c>
      <c r="BK1073" t="s">
        <v>84</v>
      </c>
      <c r="BM1073" t="s">
        <v>84</v>
      </c>
      <c r="BN1073" t="s">
        <v>84</v>
      </c>
      <c r="BO1073" t="s">
        <v>84</v>
      </c>
      <c r="BQ1073">
        <v>0</v>
      </c>
      <c r="BR1073">
        <v>1</v>
      </c>
      <c r="BS1073">
        <v>1</v>
      </c>
      <c r="BT1073">
        <v>1</v>
      </c>
      <c r="BU1073">
        <v>420</v>
      </c>
      <c r="BV1073">
        <f>IF(テーブル1[[#This Row],[出発地施設緯度.世界測地系.]]="NA",テーブル1[[#This Row],[Olat]],テーブル1[[#This Row],[出発地施設緯度.世界測地系.]])</f>
        <v>35.464189142803498</v>
      </c>
      <c r="BW1073">
        <f>IF(テーブル1[[#This Row],[出発地施設経度.世界測地系.]]="NA",テーブル1[[#This Row],[Olon]],テーブル1[[#This Row],[出発地施設経度.世界測地系.]])</f>
        <v>139.52331465045901</v>
      </c>
      <c r="BX1073">
        <f>IF(テーブル1[[#This Row],[到着地施設緯度.世界測地系.]]="NA",テーブル1[[#This Row],[Dlat]],テーブル1[[#This Row],[到着地施設緯度.世界測地系.]])</f>
        <v>35.447827652711098</v>
      </c>
      <c r="BY1073">
        <f>IF(テーブル1[[#This Row],[到着地施設経度.世界測地系.]]="NA",テーブル1[[#This Row],[Dlon]],テーブル1[[#This Row],[到着地施設経度.世界測地系.]])</f>
        <v>139.63551688555901</v>
      </c>
      <c r="BZ1073" t="s">
        <v>84</v>
      </c>
      <c r="CA1073" t="s">
        <v>84</v>
      </c>
      <c r="CB1073" t="s">
        <v>84</v>
      </c>
      <c r="CC1073" t="s">
        <v>84</v>
      </c>
      <c r="CD1073">
        <v>35.464189142803498</v>
      </c>
      <c r="CE1073">
        <v>139.52331465045901</v>
      </c>
      <c r="CF1073">
        <v>35.447827652711098</v>
      </c>
      <c r="CG1073">
        <v>139.63551688555901</v>
      </c>
    </row>
    <row r="1074" spans="2:85" x14ac:dyDescent="0.4">
      <c r="B1074">
        <v>193585</v>
      </c>
      <c r="C1074" t="s">
        <v>143</v>
      </c>
      <c r="D1074">
        <v>600</v>
      </c>
      <c r="E1074" t="s">
        <v>92</v>
      </c>
      <c r="F1074" s="1">
        <v>39781.433645833335</v>
      </c>
      <c r="G1074" s="1">
        <v>39781.511030092595</v>
      </c>
      <c r="H1074">
        <v>6686</v>
      </c>
      <c r="I1074" t="str">
        <f>テーブル1[[#This Row],[出発地緯度]]&amp;","&amp;テーブル1[[#This Row],[出発地経度]]</f>
        <v>35.4642159427507,139.523475735847</v>
      </c>
      <c r="J1074" t="str">
        <f>テーブル1[[#This Row],[到着地緯度]]&amp;","&amp;テーブル1[[#This Row],[到着地経度]]</f>
        <v>35.7038981509857,139.577565107188</v>
      </c>
      <c r="M1074" t="s">
        <v>82</v>
      </c>
      <c r="N1074" t="s">
        <v>83</v>
      </c>
      <c r="O1074" t="s">
        <v>112</v>
      </c>
      <c r="P1074" t="s">
        <v>83</v>
      </c>
      <c r="Q1074" t="s">
        <v>112</v>
      </c>
      <c r="R1074" t="s">
        <v>83</v>
      </c>
      <c r="S1074" t="s">
        <v>82</v>
      </c>
      <c r="AB1074">
        <v>210</v>
      </c>
      <c r="AC1074" s="1">
        <v>39781.45653935185</v>
      </c>
      <c r="AD1074">
        <v>800</v>
      </c>
      <c r="AE1074" s="1">
        <v>39781.489027777781</v>
      </c>
      <c r="AF1074">
        <v>210</v>
      </c>
      <c r="AG1074" s="1">
        <v>39781.491655092592</v>
      </c>
      <c r="AH1074">
        <v>800</v>
      </c>
      <c r="AI1074" s="1">
        <v>39781.497210648151</v>
      </c>
      <c r="AJ1074">
        <v>210</v>
      </c>
      <c r="AK1074" s="1">
        <v>39781.498402777775</v>
      </c>
      <c r="AL1074">
        <v>420</v>
      </c>
      <c r="AM1074" s="1">
        <v>39781.503240740742</v>
      </c>
      <c r="AN1074" t="s">
        <v>84</v>
      </c>
      <c r="AP1074" t="s">
        <v>84</v>
      </c>
      <c r="AR1074" t="s">
        <v>84</v>
      </c>
      <c r="AT1074" t="s">
        <v>84</v>
      </c>
      <c r="AV1074" t="s">
        <v>84</v>
      </c>
      <c r="AX1074" t="s">
        <v>84</v>
      </c>
      <c r="AZ1074" t="s">
        <v>84</v>
      </c>
      <c r="BB1074" t="s">
        <v>84</v>
      </c>
      <c r="BD1074">
        <v>4546</v>
      </c>
      <c r="BE1074" t="s">
        <v>84</v>
      </c>
      <c r="BF1074" t="s">
        <v>84</v>
      </c>
      <c r="BH1074" t="s">
        <v>84</v>
      </c>
      <c r="BI1074" t="s">
        <v>84</v>
      </c>
      <c r="BJ1074" t="s">
        <v>84</v>
      </c>
      <c r="BK1074" t="s">
        <v>84</v>
      </c>
      <c r="BM1074" t="s">
        <v>84</v>
      </c>
      <c r="BN1074" t="s">
        <v>84</v>
      </c>
      <c r="BO1074" t="s">
        <v>84</v>
      </c>
      <c r="BQ1074">
        <v>0</v>
      </c>
      <c r="BR1074">
        <v>1</v>
      </c>
      <c r="BS1074">
        <v>1</v>
      </c>
      <c r="BT1074">
        <v>1</v>
      </c>
      <c r="BU1074">
        <v>420</v>
      </c>
      <c r="BV1074">
        <f>IF(テーブル1[[#This Row],[出発地施設緯度.世界測地系.]]="NA",テーブル1[[#This Row],[Olat]],テーブル1[[#This Row],[出発地施設緯度.世界測地系.]])</f>
        <v>35.464215942750698</v>
      </c>
      <c r="BW1074">
        <f>IF(テーブル1[[#This Row],[出発地施設経度.世界測地系.]]="NA",テーブル1[[#This Row],[Olon]],テーブル1[[#This Row],[出発地施設経度.世界測地系.]])</f>
        <v>139.523475735847</v>
      </c>
      <c r="BX1074">
        <f>IF(テーブル1[[#This Row],[到着地施設緯度.世界測地系.]]="NA",テーブル1[[#This Row],[Dlat]],テーブル1[[#This Row],[到着地施設緯度.世界測地系.]])</f>
        <v>35.703898150985701</v>
      </c>
      <c r="BY1074">
        <f>IF(テーブル1[[#This Row],[到着地施設経度.世界測地系.]]="NA",テーブル1[[#This Row],[Dlon]],テーブル1[[#This Row],[到着地施設経度.世界測地系.]])</f>
        <v>139.57756510718801</v>
      </c>
      <c r="BZ1074" t="s">
        <v>84</v>
      </c>
      <c r="CA1074" t="s">
        <v>84</v>
      </c>
      <c r="CB1074" t="s">
        <v>84</v>
      </c>
      <c r="CC1074" t="s">
        <v>84</v>
      </c>
      <c r="CD1074">
        <v>35.464215942750698</v>
      </c>
      <c r="CE1074">
        <v>139.523475735847</v>
      </c>
      <c r="CF1074">
        <v>35.703898150985701</v>
      </c>
      <c r="CG1074">
        <v>139.57756510718801</v>
      </c>
    </row>
    <row r="1075" spans="2:85" x14ac:dyDescent="0.4">
      <c r="B1075">
        <v>198679</v>
      </c>
      <c r="C1075" t="s">
        <v>143</v>
      </c>
      <c r="D1075">
        <v>600</v>
      </c>
      <c r="E1075" t="s">
        <v>92</v>
      </c>
      <c r="F1075" s="1">
        <v>39790.815266203703</v>
      </c>
      <c r="G1075" s="1">
        <v>39790.864861111113</v>
      </c>
      <c r="H1075">
        <v>4285</v>
      </c>
      <c r="I1075" t="str">
        <f>テーブル1[[#This Row],[出発地緯度]]&amp;","&amp;テーブル1[[#This Row],[出発地経度]]</f>
        <v>35.456587747718,139.625898480985</v>
      </c>
      <c r="J1075" t="str">
        <f>テーブル1[[#This Row],[到着地緯度]]&amp;","&amp;テーブル1[[#This Row],[到着地経度]]</f>
        <v>35.6110560958234,139.669988706567</v>
      </c>
      <c r="M1075" t="s">
        <v>87</v>
      </c>
      <c r="N1075" t="s">
        <v>82</v>
      </c>
      <c r="O1075" t="s">
        <v>112</v>
      </c>
      <c r="P1075" t="s">
        <v>83</v>
      </c>
      <c r="Q1075" t="s">
        <v>82</v>
      </c>
      <c r="AB1075">
        <v>420</v>
      </c>
      <c r="AC1075" s="1">
        <v>39790.816307870373</v>
      </c>
      <c r="AD1075">
        <v>800</v>
      </c>
      <c r="AE1075" s="1">
        <v>39790.821701388886</v>
      </c>
      <c r="AF1075">
        <v>210</v>
      </c>
      <c r="AG1075" s="1">
        <v>39790.822754629633</v>
      </c>
      <c r="AH1075">
        <v>420</v>
      </c>
      <c r="AI1075" s="1">
        <v>39790.837175925924</v>
      </c>
      <c r="AJ1075" t="s">
        <v>84</v>
      </c>
      <c r="AL1075" t="s">
        <v>84</v>
      </c>
      <c r="AN1075" t="s">
        <v>84</v>
      </c>
      <c r="AP1075" t="s">
        <v>84</v>
      </c>
      <c r="AR1075" t="s">
        <v>84</v>
      </c>
      <c r="AT1075" t="s">
        <v>84</v>
      </c>
      <c r="AV1075" t="s">
        <v>84</v>
      </c>
      <c r="AX1075" t="s">
        <v>84</v>
      </c>
      <c r="AZ1075" t="s">
        <v>84</v>
      </c>
      <c r="BB1075" t="s">
        <v>84</v>
      </c>
      <c r="BD1075">
        <v>7378</v>
      </c>
      <c r="BE1075" t="s">
        <v>84</v>
      </c>
      <c r="BF1075" t="s">
        <v>84</v>
      </c>
      <c r="BH1075" t="s">
        <v>84</v>
      </c>
      <c r="BI1075" t="s">
        <v>84</v>
      </c>
      <c r="BJ1075" t="s">
        <v>84</v>
      </c>
      <c r="BK1075" t="s">
        <v>84</v>
      </c>
      <c r="BM1075" t="s">
        <v>84</v>
      </c>
      <c r="BN1075" t="s">
        <v>84</v>
      </c>
      <c r="BO1075" t="s">
        <v>84</v>
      </c>
      <c r="BQ1075">
        <v>0</v>
      </c>
      <c r="BR1075">
        <v>1</v>
      </c>
      <c r="BS1075">
        <v>1</v>
      </c>
      <c r="BT1075">
        <v>1</v>
      </c>
      <c r="BU1075">
        <v>200</v>
      </c>
      <c r="BV1075">
        <f>IF(テーブル1[[#This Row],[出発地施設緯度.世界測地系.]]="NA",テーブル1[[#This Row],[Olat]],テーブル1[[#This Row],[出発地施設緯度.世界測地系.]])</f>
        <v>35.456587747717997</v>
      </c>
      <c r="BW1075">
        <f>IF(テーブル1[[#This Row],[出発地施設経度.世界測地系.]]="NA",テーブル1[[#This Row],[Olon]],テーブル1[[#This Row],[出発地施設経度.世界測地系.]])</f>
        <v>139.625898480985</v>
      </c>
      <c r="BX1075">
        <f>IF(テーブル1[[#This Row],[到着地施設緯度.世界測地系.]]="NA",テーブル1[[#This Row],[Dlat]],テーブル1[[#This Row],[到着地施設緯度.世界測地系.]])</f>
        <v>35.6110560958234</v>
      </c>
      <c r="BY1075">
        <f>IF(テーブル1[[#This Row],[到着地施設経度.世界測地系.]]="NA",テーブル1[[#This Row],[Dlon]],テーブル1[[#This Row],[到着地施設経度.世界測地系.]])</f>
        <v>139.66998870656701</v>
      </c>
      <c r="BZ1075" t="s">
        <v>84</v>
      </c>
      <c r="CA1075" t="s">
        <v>84</v>
      </c>
      <c r="CB1075" t="s">
        <v>84</v>
      </c>
      <c r="CC1075" t="s">
        <v>84</v>
      </c>
      <c r="CD1075">
        <v>35.456587747717997</v>
      </c>
      <c r="CE1075">
        <v>139.625898480985</v>
      </c>
      <c r="CF1075">
        <v>35.6110560958234</v>
      </c>
      <c r="CG1075">
        <v>139.66998870656701</v>
      </c>
    </row>
    <row r="1076" spans="2:85" x14ac:dyDescent="0.4">
      <c r="B1076">
        <v>211487</v>
      </c>
      <c r="C1076" t="s">
        <v>143</v>
      </c>
      <c r="D1076">
        <v>600</v>
      </c>
      <c r="E1076" t="s">
        <v>92</v>
      </c>
      <c r="F1076" s="1">
        <v>39795.442210648151</v>
      </c>
      <c r="G1076" s="1">
        <v>39795.507233796299</v>
      </c>
      <c r="H1076">
        <v>5618</v>
      </c>
      <c r="I1076" t="str">
        <f>テーブル1[[#This Row],[出発地緯度]]&amp;","&amp;テーブル1[[#This Row],[出発地経度]]</f>
        <v>35.4638672735773,139.523105482652</v>
      </c>
      <c r="J1076" t="str">
        <f>テーブル1[[#This Row],[到着地緯度]]&amp;","&amp;テーブル1[[#This Row],[到着地経度]]</f>
        <v>35.7037157007657,139.579297771693</v>
      </c>
      <c r="M1076" t="s">
        <v>82</v>
      </c>
      <c r="N1076" t="s">
        <v>87</v>
      </c>
      <c r="O1076" t="s">
        <v>82</v>
      </c>
      <c r="P1076" t="s">
        <v>83</v>
      </c>
      <c r="Q1076" t="s">
        <v>82</v>
      </c>
      <c r="AB1076">
        <v>200</v>
      </c>
      <c r="AC1076" s="1">
        <v>39795.454293981478</v>
      </c>
      <c r="AD1076">
        <v>420</v>
      </c>
      <c r="AE1076" s="1">
        <v>39795.46365740741</v>
      </c>
      <c r="AF1076">
        <v>210</v>
      </c>
      <c r="AG1076" s="1">
        <v>39795.470983796295</v>
      </c>
      <c r="AH1076">
        <v>420</v>
      </c>
      <c r="AI1076" s="1">
        <v>39795.502928240741</v>
      </c>
      <c r="AJ1076" t="s">
        <v>84</v>
      </c>
      <c r="AL1076" t="s">
        <v>84</v>
      </c>
      <c r="AN1076" t="s">
        <v>84</v>
      </c>
      <c r="AP1076" t="s">
        <v>84</v>
      </c>
      <c r="AR1076" t="s">
        <v>84</v>
      </c>
      <c r="AT1076" t="s">
        <v>84</v>
      </c>
      <c r="AV1076" t="s">
        <v>84</v>
      </c>
      <c r="AX1076" t="s">
        <v>84</v>
      </c>
      <c r="AZ1076" t="s">
        <v>84</v>
      </c>
      <c r="BB1076" t="s">
        <v>84</v>
      </c>
      <c r="BD1076">
        <v>8668</v>
      </c>
      <c r="BE1076" t="s">
        <v>84</v>
      </c>
      <c r="BF1076" t="s">
        <v>84</v>
      </c>
      <c r="BH1076" t="s">
        <v>84</v>
      </c>
      <c r="BI1076" t="s">
        <v>84</v>
      </c>
      <c r="BJ1076" t="s">
        <v>84</v>
      </c>
      <c r="BK1076" t="s">
        <v>84</v>
      </c>
      <c r="BM1076" t="s">
        <v>84</v>
      </c>
      <c r="BN1076" t="s">
        <v>84</v>
      </c>
      <c r="BO1076" t="s">
        <v>84</v>
      </c>
      <c r="BQ1076">
        <v>0</v>
      </c>
      <c r="BR1076">
        <v>1</v>
      </c>
      <c r="BS1076">
        <v>1</v>
      </c>
      <c r="BT1076">
        <v>1</v>
      </c>
      <c r="BU1076">
        <v>420</v>
      </c>
      <c r="BV1076">
        <f>IF(テーブル1[[#This Row],[出発地施設緯度.世界測地系.]]="NA",テーブル1[[#This Row],[Olat]],テーブル1[[#This Row],[出発地施設緯度.世界測地系.]])</f>
        <v>35.4638672735773</v>
      </c>
      <c r="BW1076">
        <f>IF(テーブル1[[#This Row],[出発地施設経度.世界測地系.]]="NA",テーブル1[[#This Row],[Olon]],テーブル1[[#This Row],[出発地施設経度.世界測地系.]])</f>
        <v>139.523105482652</v>
      </c>
      <c r="BX1076">
        <f>IF(テーブル1[[#This Row],[到着地施設緯度.世界測地系.]]="NA",テーブル1[[#This Row],[Dlat]],テーブル1[[#This Row],[到着地施設緯度.世界測地系.]])</f>
        <v>35.703715700765699</v>
      </c>
      <c r="BY1076">
        <f>IF(テーブル1[[#This Row],[到着地施設経度.世界測地系.]]="NA",テーブル1[[#This Row],[Dlon]],テーブル1[[#This Row],[到着地施設経度.世界測地系.]])</f>
        <v>139.57929777169301</v>
      </c>
      <c r="BZ1076" t="s">
        <v>84</v>
      </c>
      <c r="CA1076" t="s">
        <v>84</v>
      </c>
      <c r="CB1076" t="s">
        <v>84</v>
      </c>
      <c r="CC1076" t="s">
        <v>84</v>
      </c>
      <c r="CD1076">
        <v>35.4638672735773</v>
      </c>
      <c r="CE1076">
        <v>139.523105482652</v>
      </c>
      <c r="CF1076">
        <v>35.703715700765699</v>
      </c>
      <c r="CG1076">
        <v>139.57929777169301</v>
      </c>
    </row>
    <row r="1077" spans="2:85" x14ac:dyDescent="0.4">
      <c r="B1077">
        <v>224903</v>
      </c>
      <c r="C1077" t="s">
        <v>143</v>
      </c>
      <c r="D1077">
        <v>600</v>
      </c>
      <c r="E1077" t="s">
        <v>92</v>
      </c>
      <c r="F1077" s="1">
        <v>39802.50986111111</v>
      </c>
      <c r="G1077" s="1">
        <v>39802.565775462965</v>
      </c>
      <c r="H1077">
        <v>4831</v>
      </c>
      <c r="I1077" t="str">
        <f>テーブル1[[#This Row],[出発地緯度]]&amp;","&amp;テーブル1[[#This Row],[出発地経度]]</f>
        <v>35.4641891508632,139.523776112135</v>
      </c>
      <c r="J1077" t="str">
        <f>テーブル1[[#This Row],[到着地緯度]]&amp;","&amp;テーブル1[[#This Row],[到着地経度]]</f>
        <v>35.7106787208762,139.760486403517</v>
      </c>
      <c r="M1077" t="s">
        <v>82</v>
      </c>
      <c r="N1077" t="s">
        <v>87</v>
      </c>
      <c r="O1077" t="s">
        <v>82</v>
      </c>
      <c r="P1077" t="s">
        <v>87</v>
      </c>
      <c r="Q1077" t="s">
        <v>82</v>
      </c>
      <c r="R1077" t="s">
        <v>83</v>
      </c>
      <c r="S1077" t="s">
        <v>82</v>
      </c>
      <c r="AB1077">
        <v>200</v>
      </c>
      <c r="AC1077" s="1">
        <v>39802.519212962965</v>
      </c>
      <c r="AD1077">
        <v>420</v>
      </c>
      <c r="AE1077" s="1">
        <v>39802.527777777781</v>
      </c>
      <c r="AF1077">
        <v>200</v>
      </c>
      <c r="AG1077" s="1">
        <v>39802.53229166667</v>
      </c>
      <c r="AH1077">
        <v>420</v>
      </c>
      <c r="AI1077" s="1">
        <v>39802.550995370373</v>
      </c>
      <c r="AJ1077">
        <v>210</v>
      </c>
      <c r="AK1077" s="1">
        <v>39802.554525462961</v>
      </c>
      <c r="AL1077">
        <v>420</v>
      </c>
      <c r="AM1077" s="1">
        <v>39802.559884259259</v>
      </c>
      <c r="AN1077" t="s">
        <v>84</v>
      </c>
      <c r="AP1077" t="s">
        <v>84</v>
      </c>
      <c r="AR1077" t="s">
        <v>84</v>
      </c>
      <c r="AT1077" t="s">
        <v>84</v>
      </c>
      <c r="AV1077" t="s">
        <v>84</v>
      </c>
      <c r="AX1077" t="s">
        <v>84</v>
      </c>
      <c r="AZ1077" t="s">
        <v>84</v>
      </c>
      <c r="BB1077" t="s">
        <v>84</v>
      </c>
      <c r="BD1077">
        <v>10550</v>
      </c>
      <c r="BE1077" t="s">
        <v>84</v>
      </c>
      <c r="BF1077" t="s">
        <v>84</v>
      </c>
      <c r="BH1077" t="s">
        <v>84</v>
      </c>
      <c r="BI1077" t="s">
        <v>84</v>
      </c>
      <c r="BJ1077" t="s">
        <v>84</v>
      </c>
      <c r="BK1077" t="s">
        <v>84</v>
      </c>
      <c r="BM1077" t="s">
        <v>84</v>
      </c>
      <c r="BN1077" t="s">
        <v>84</v>
      </c>
      <c r="BO1077" t="s">
        <v>84</v>
      </c>
      <c r="BQ1077">
        <v>0</v>
      </c>
      <c r="BR1077">
        <v>1</v>
      </c>
      <c r="BS1077">
        <v>1</v>
      </c>
      <c r="BT1077">
        <v>1</v>
      </c>
      <c r="BU1077">
        <v>420</v>
      </c>
      <c r="BV1077">
        <f>IF(テーブル1[[#This Row],[出発地施設緯度.世界測地系.]]="NA",テーブル1[[#This Row],[Olat]],テーブル1[[#This Row],[出発地施設緯度.世界測地系.]])</f>
        <v>35.464189150863199</v>
      </c>
      <c r="BW1077">
        <f>IF(テーブル1[[#This Row],[出発地施設経度.世界測地系.]]="NA",テーブル1[[#This Row],[Olon]],テーブル1[[#This Row],[出発地施設経度.世界測地系.]])</f>
        <v>139.52377611213501</v>
      </c>
      <c r="BX1077">
        <f>IF(テーブル1[[#This Row],[到着地施設緯度.世界測地系.]]="NA",テーブル1[[#This Row],[Dlat]],テーブル1[[#This Row],[到着地施設緯度.世界測地系.]])</f>
        <v>35.710678720876203</v>
      </c>
      <c r="BY1077">
        <f>IF(テーブル1[[#This Row],[到着地施設経度.世界測地系.]]="NA",テーブル1[[#This Row],[Dlon]],テーブル1[[#This Row],[到着地施設経度.世界測地系.]])</f>
        <v>139.76048640351701</v>
      </c>
      <c r="BZ1077" t="s">
        <v>84</v>
      </c>
      <c r="CA1077" t="s">
        <v>84</v>
      </c>
      <c r="CB1077" t="s">
        <v>84</v>
      </c>
      <c r="CC1077" t="s">
        <v>84</v>
      </c>
      <c r="CD1077">
        <v>35.464189150863199</v>
      </c>
      <c r="CE1077">
        <v>139.52377611213501</v>
      </c>
      <c r="CF1077">
        <v>35.710678720876203</v>
      </c>
      <c r="CG1077">
        <v>139.76048640351701</v>
      </c>
    </row>
    <row r="1078" spans="2:85" x14ac:dyDescent="0.4">
      <c r="B1078">
        <v>192251</v>
      </c>
      <c r="C1078" t="s">
        <v>187</v>
      </c>
      <c r="D1078">
        <v>999</v>
      </c>
      <c r="E1078" t="s">
        <v>86</v>
      </c>
      <c r="F1078" s="1">
        <v>39779.33048611111</v>
      </c>
      <c r="G1078" s="1">
        <v>39779.346134259256</v>
      </c>
      <c r="H1078">
        <v>1352</v>
      </c>
      <c r="I1078" t="str">
        <f>テーブル1[[#This Row],[出発地緯度]]&amp;","&amp;テーブル1[[#This Row],[出発地経度]]</f>
        <v>35.4095290804406,139.580058454856</v>
      </c>
      <c r="J1078" t="str">
        <f>テーブル1[[#This Row],[到着地緯度]]&amp;","&amp;テーブル1[[#This Row],[到着地経度]]</f>
        <v>35.409242292257,139.596153731364</v>
      </c>
      <c r="K1078" t="s">
        <v>79</v>
      </c>
      <c r="L1078" t="s">
        <v>188</v>
      </c>
      <c r="M1078" t="s">
        <v>82</v>
      </c>
      <c r="N1078" t="s">
        <v>100</v>
      </c>
      <c r="O1078" t="s">
        <v>82</v>
      </c>
      <c r="AB1078">
        <v>240</v>
      </c>
      <c r="AC1078" s="1">
        <v>39779.335277777776</v>
      </c>
      <c r="AD1078">
        <v>420</v>
      </c>
      <c r="AE1078" s="1">
        <v>39779.344583333332</v>
      </c>
      <c r="AF1078" t="s">
        <v>84</v>
      </c>
      <c r="AH1078" t="s">
        <v>84</v>
      </c>
      <c r="AJ1078" t="s">
        <v>84</v>
      </c>
      <c r="AL1078" t="s">
        <v>84</v>
      </c>
      <c r="AN1078" t="s">
        <v>84</v>
      </c>
      <c r="AP1078" t="s">
        <v>84</v>
      </c>
      <c r="AR1078" t="s">
        <v>84</v>
      </c>
      <c r="AT1078" t="s">
        <v>84</v>
      </c>
      <c r="AV1078" t="s">
        <v>84</v>
      </c>
      <c r="AX1078" t="s">
        <v>84</v>
      </c>
      <c r="AZ1078" t="s">
        <v>84</v>
      </c>
      <c r="BB1078" t="s">
        <v>84</v>
      </c>
      <c r="BD1078">
        <v>3894</v>
      </c>
      <c r="BE1078">
        <v>487</v>
      </c>
      <c r="BF1078">
        <v>110</v>
      </c>
      <c r="BG1078" t="s">
        <v>79</v>
      </c>
      <c r="BH1078">
        <v>35.406276400000003</v>
      </c>
      <c r="BI1078">
        <v>139.5832399</v>
      </c>
      <c r="BJ1078">
        <v>509</v>
      </c>
      <c r="BK1078">
        <v>300</v>
      </c>
      <c r="BL1078" t="s">
        <v>80</v>
      </c>
      <c r="BM1078">
        <v>35.405989300000002</v>
      </c>
      <c r="BN1078">
        <v>139.59933649999999</v>
      </c>
      <c r="BO1078">
        <v>1</v>
      </c>
      <c r="BP1078" t="s">
        <v>81</v>
      </c>
      <c r="BQ1078">
        <v>1</v>
      </c>
      <c r="BR1078">
        <v>1</v>
      </c>
      <c r="BS1078">
        <v>1</v>
      </c>
      <c r="BT1078">
        <v>1</v>
      </c>
      <c r="BU1078">
        <v>420</v>
      </c>
      <c r="BV1078">
        <f>IF(テーブル1[[#This Row],[出発地施設緯度.世界測地系.]]="NA",テーブル1[[#This Row],[Olat]],テーブル1[[#This Row],[出発地施設緯度.世界測地系.]])</f>
        <v>35.409529080440599</v>
      </c>
      <c r="BW1078">
        <f>IF(テーブル1[[#This Row],[出発地施設経度.世界測地系.]]="NA",テーブル1[[#This Row],[Olon]],テーブル1[[#This Row],[出発地施設経度.世界測地系.]])</f>
        <v>139.58005845485599</v>
      </c>
      <c r="BX1078">
        <f>IF(テーブル1[[#This Row],[到着地施設緯度.世界測地系.]]="NA",テーブル1[[#This Row],[Dlat]],テーブル1[[#This Row],[到着地施設緯度.世界測地系.]])</f>
        <v>35.409242292256998</v>
      </c>
      <c r="BY1078">
        <f>IF(テーブル1[[#This Row],[到着地施設経度.世界測地系.]]="NA",テーブル1[[#This Row],[Dlon]],テーブル1[[#This Row],[到着地施設経度.世界測地系.]])</f>
        <v>139.59615373136401</v>
      </c>
      <c r="BZ1078">
        <v>35.409529080440599</v>
      </c>
      <c r="CA1078">
        <v>139.58005845485599</v>
      </c>
      <c r="CB1078">
        <v>35.409242292256998</v>
      </c>
      <c r="CC1078">
        <v>139.59615373136401</v>
      </c>
      <c r="CD1078">
        <v>35.409337905594299</v>
      </c>
      <c r="CE1078">
        <v>139.58032784128699</v>
      </c>
      <c r="CF1078">
        <v>35.409327173416301</v>
      </c>
      <c r="CG1078">
        <v>139.59559487386801</v>
      </c>
    </row>
    <row r="1079" spans="2:85" x14ac:dyDescent="0.4">
      <c r="B1079">
        <v>209719</v>
      </c>
      <c r="C1079" t="s">
        <v>187</v>
      </c>
      <c r="D1079">
        <v>999</v>
      </c>
      <c r="E1079" t="s">
        <v>86</v>
      </c>
      <c r="F1079" s="1">
        <v>39792.332696759258</v>
      </c>
      <c r="G1079" s="1">
        <v>39792.348298611112</v>
      </c>
      <c r="H1079">
        <v>1348</v>
      </c>
      <c r="I1079" t="str">
        <f>テーブル1[[#This Row],[出発地緯度]]&amp;","&amp;テーブル1[[#This Row],[出発地経度]]</f>
        <v>35.4095290804406,139.580058454856</v>
      </c>
      <c r="J1079" t="str">
        <f>テーブル1[[#This Row],[到着地緯度]]&amp;","&amp;テーブル1[[#This Row],[到着地経度]]</f>
        <v>35.409242292257,139.596153731364</v>
      </c>
      <c r="K1079" t="s">
        <v>79</v>
      </c>
      <c r="L1079" t="s">
        <v>188</v>
      </c>
      <c r="M1079" t="s">
        <v>82</v>
      </c>
      <c r="N1079" t="s">
        <v>100</v>
      </c>
      <c r="O1079" t="s">
        <v>82</v>
      </c>
      <c r="AB1079">
        <v>240</v>
      </c>
      <c r="AC1079" s="1">
        <v>39792.340115740742</v>
      </c>
      <c r="AD1079">
        <v>420</v>
      </c>
      <c r="AE1079" s="1">
        <v>39792.342905092592</v>
      </c>
      <c r="AF1079" t="s">
        <v>84</v>
      </c>
      <c r="AH1079" t="s">
        <v>84</v>
      </c>
      <c r="AJ1079" t="s">
        <v>84</v>
      </c>
      <c r="AL1079" t="s">
        <v>84</v>
      </c>
      <c r="AN1079" t="s">
        <v>84</v>
      </c>
      <c r="AP1079" t="s">
        <v>84</v>
      </c>
      <c r="AR1079" t="s">
        <v>84</v>
      </c>
      <c r="AT1079" t="s">
        <v>84</v>
      </c>
      <c r="AV1079" t="s">
        <v>84</v>
      </c>
      <c r="AX1079" t="s">
        <v>84</v>
      </c>
      <c r="AZ1079" t="s">
        <v>84</v>
      </c>
      <c r="BB1079" t="s">
        <v>84</v>
      </c>
      <c r="BD1079">
        <v>7760</v>
      </c>
      <c r="BE1079">
        <v>487</v>
      </c>
      <c r="BF1079">
        <v>110</v>
      </c>
      <c r="BG1079" t="s">
        <v>79</v>
      </c>
      <c r="BH1079">
        <v>35.406276400000003</v>
      </c>
      <c r="BI1079">
        <v>139.5832399</v>
      </c>
      <c r="BJ1079">
        <v>509</v>
      </c>
      <c r="BK1079">
        <v>300</v>
      </c>
      <c r="BL1079" t="s">
        <v>80</v>
      </c>
      <c r="BM1079">
        <v>35.405989300000002</v>
      </c>
      <c r="BN1079">
        <v>139.59933649999999</v>
      </c>
      <c r="BO1079">
        <v>1</v>
      </c>
      <c r="BP1079" t="s">
        <v>81</v>
      </c>
      <c r="BQ1079">
        <v>1</v>
      </c>
      <c r="BR1079">
        <v>1</v>
      </c>
      <c r="BS1079">
        <v>1</v>
      </c>
      <c r="BT1079">
        <v>1</v>
      </c>
      <c r="BU1079">
        <v>420</v>
      </c>
      <c r="BV1079">
        <f>IF(テーブル1[[#This Row],[出発地施設緯度.世界測地系.]]="NA",テーブル1[[#This Row],[Olat]],テーブル1[[#This Row],[出発地施設緯度.世界測地系.]])</f>
        <v>35.409529080440599</v>
      </c>
      <c r="BW1079">
        <f>IF(テーブル1[[#This Row],[出発地施設経度.世界測地系.]]="NA",テーブル1[[#This Row],[Olon]],テーブル1[[#This Row],[出発地施設経度.世界測地系.]])</f>
        <v>139.58005845485599</v>
      </c>
      <c r="BX1079">
        <f>IF(テーブル1[[#This Row],[到着地施設緯度.世界測地系.]]="NA",テーブル1[[#This Row],[Dlat]],テーブル1[[#This Row],[到着地施設緯度.世界測地系.]])</f>
        <v>35.409242292256998</v>
      </c>
      <c r="BY1079">
        <f>IF(テーブル1[[#This Row],[到着地施設経度.世界測地系.]]="NA",テーブル1[[#This Row],[Dlon]],テーブル1[[#This Row],[到着地施設経度.世界測地系.]])</f>
        <v>139.59615373136401</v>
      </c>
      <c r="BZ1079">
        <v>35.409529080440599</v>
      </c>
      <c r="CA1079">
        <v>139.58005845485599</v>
      </c>
      <c r="CB1079">
        <v>35.409242292256998</v>
      </c>
      <c r="CC1079">
        <v>139.59615373136401</v>
      </c>
      <c r="CD1079">
        <v>35.409327106185302</v>
      </c>
      <c r="CE1079">
        <v>139.580295544466</v>
      </c>
      <c r="CF1079">
        <v>35.409858217364402</v>
      </c>
      <c r="CG1079">
        <v>139.59563774585399</v>
      </c>
    </row>
    <row r="1080" spans="2:85" x14ac:dyDescent="0.4">
      <c r="B1080">
        <v>224128</v>
      </c>
      <c r="C1080" t="s">
        <v>187</v>
      </c>
      <c r="D1080">
        <v>999</v>
      </c>
      <c r="E1080" t="s">
        <v>86</v>
      </c>
      <c r="F1080" s="1">
        <v>39800.331886574073</v>
      </c>
      <c r="G1080" s="1">
        <v>39800.347962962966</v>
      </c>
      <c r="H1080">
        <v>1389</v>
      </c>
      <c r="I1080" t="str">
        <f>テーブル1[[#This Row],[出発地緯度]]&amp;","&amp;テーブル1[[#This Row],[出発地経度]]</f>
        <v>35.4095290804406,139.580058454856</v>
      </c>
      <c r="J1080" t="str">
        <f>テーブル1[[#This Row],[到着地緯度]]&amp;","&amp;テーブル1[[#This Row],[到着地経度]]</f>
        <v>35.409242292257,139.596153731364</v>
      </c>
      <c r="K1080" t="s">
        <v>79</v>
      </c>
      <c r="L1080" t="s">
        <v>188</v>
      </c>
      <c r="M1080" t="s">
        <v>82</v>
      </c>
      <c r="N1080" t="s">
        <v>100</v>
      </c>
      <c r="O1080" t="s">
        <v>82</v>
      </c>
      <c r="AB1080">
        <v>240</v>
      </c>
      <c r="AC1080" s="1">
        <v>39800.341458333336</v>
      </c>
      <c r="AD1080">
        <v>420</v>
      </c>
      <c r="AE1080" s="1">
        <v>39800.343252314815</v>
      </c>
      <c r="AF1080" t="s">
        <v>84</v>
      </c>
      <c r="AH1080" t="s">
        <v>84</v>
      </c>
      <c r="AJ1080" t="s">
        <v>84</v>
      </c>
      <c r="AL1080" t="s">
        <v>84</v>
      </c>
      <c r="AN1080" t="s">
        <v>84</v>
      </c>
      <c r="AP1080" t="s">
        <v>84</v>
      </c>
      <c r="AR1080" t="s">
        <v>84</v>
      </c>
      <c r="AT1080" t="s">
        <v>84</v>
      </c>
      <c r="AV1080" t="s">
        <v>84</v>
      </c>
      <c r="AX1080" t="s">
        <v>84</v>
      </c>
      <c r="AZ1080" t="s">
        <v>84</v>
      </c>
      <c r="BB1080" t="s">
        <v>84</v>
      </c>
      <c r="BD1080">
        <v>9926</v>
      </c>
      <c r="BE1080">
        <v>487</v>
      </c>
      <c r="BF1080">
        <v>110</v>
      </c>
      <c r="BG1080" t="s">
        <v>79</v>
      </c>
      <c r="BH1080">
        <v>35.406276400000003</v>
      </c>
      <c r="BI1080">
        <v>139.5832399</v>
      </c>
      <c r="BJ1080">
        <v>509</v>
      </c>
      <c r="BK1080">
        <v>300</v>
      </c>
      <c r="BL1080" t="s">
        <v>80</v>
      </c>
      <c r="BM1080">
        <v>35.405989300000002</v>
      </c>
      <c r="BN1080">
        <v>139.59933649999999</v>
      </c>
      <c r="BO1080">
        <v>1</v>
      </c>
      <c r="BP1080" t="s">
        <v>81</v>
      </c>
      <c r="BQ1080">
        <v>1</v>
      </c>
      <c r="BR1080">
        <v>1</v>
      </c>
      <c r="BS1080">
        <v>1</v>
      </c>
      <c r="BT1080">
        <v>1</v>
      </c>
      <c r="BU1080">
        <v>420</v>
      </c>
      <c r="BV1080">
        <f>IF(テーブル1[[#This Row],[出発地施設緯度.世界測地系.]]="NA",テーブル1[[#This Row],[Olat]],テーブル1[[#This Row],[出発地施設緯度.世界測地系.]])</f>
        <v>35.409529080440599</v>
      </c>
      <c r="BW1080">
        <f>IF(テーブル1[[#This Row],[出発地施設経度.世界測地系.]]="NA",テーブル1[[#This Row],[Olon]],テーブル1[[#This Row],[出発地施設経度.世界測地系.]])</f>
        <v>139.58005845485599</v>
      </c>
      <c r="BX1080">
        <f>IF(テーブル1[[#This Row],[到着地施設緯度.世界測地系.]]="NA",テーブル1[[#This Row],[Dlat]],テーブル1[[#This Row],[到着地施設緯度.世界測地系.]])</f>
        <v>35.409242292256998</v>
      </c>
      <c r="BY1080">
        <f>IF(テーブル1[[#This Row],[到着地施設経度.世界測地系.]]="NA",テーブル1[[#This Row],[Dlon]],テーブル1[[#This Row],[到着地施設経度.世界測地系.]])</f>
        <v>139.59615373136401</v>
      </c>
      <c r="BZ1080">
        <v>35.409529080440599</v>
      </c>
      <c r="CA1080">
        <v>139.58005845485599</v>
      </c>
      <c r="CB1080">
        <v>35.409242292256998</v>
      </c>
      <c r="CC1080">
        <v>139.59615373136401</v>
      </c>
      <c r="CD1080">
        <v>35.409509489676097</v>
      </c>
      <c r="CE1080">
        <v>139.58046722181001</v>
      </c>
      <c r="CF1080">
        <v>35.409815328043997</v>
      </c>
      <c r="CG1080">
        <v>139.59598651886401</v>
      </c>
    </row>
    <row r="1081" spans="2:85" x14ac:dyDescent="0.4">
      <c r="B1081">
        <v>195408</v>
      </c>
      <c r="C1081" t="s">
        <v>187</v>
      </c>
      <c r="D1081">
        <v>200</v>
      </c>
      <c r="E1081" t="s">
        <v>88</v>
      </c>
      <c r="F1081" s="1">
        <v>39784.830023148148</v>
      </c>
      <c r="G1081" s="1">
        <v>39784.859027777777</v>
      </c>
      <c r="H1081">
        <v>2506</v>
      </c>
      <c r="I1081" t="str">
        <f>テーブル1[[#This Row],[出発地緯度]]&amp;","&amp;テーブル1[[#This Row],[出発地経度]]</f>
        <v>35.3176330347497,139.638742312729</v>
      </c>
      <c r="J1081" t="str">
        <f>テーブル1[[#This Row],[到着地緯度]]&amp;","&amp;テーブル1[[#This Row],[到着地経度]]</f>
        <v>35.4095290804406,139.580058454856</v>
      </c>
      <c r="K1081" t="s">
        <v>189</v>
      </c>
      <c r="L1081" t="s">
        <v>79</v>
      </c>
      <c r="M1081" t="s">
        <v>82</v>
      </c>
      <c r="N1081" t="s">
        <v>104</v>
      </c>
      <c r="O1081" t="s">
        <v>98</v>
      </c>
      <c r="AB1081">
        <v>110</v>
      </c>
      <c r="AC1081" s="1">
        <v>39784.831967592596</v>
      </c>
      <c r="AD1081">
        <v>100</v>
      </c>
      <c r="AE1081" s="1">
        <v>39784.839513888888</v>
      </c>
      <c r="AF1081" t="s">
        <v>84</v>
      </c>
      <c r="AH1081" t="s">
        <v>84</v>
      </c>
      <c r="AJ1081" t="s">
        <v>84</v>
      </c>
      <c r="AL1081" t="s">
        <v>84</v>
      </c>
      <c r="AN1081" t="s">
        <v>84</v>
      </c>
      <c r="AP1081" t="s">
        <v>84</v>
      </c>
      <c r="AR1081" t="s">
        <v>84</v>
      </c>
      <c r="AT1081" t="s">
        <v>84</v>
      </c>
      <c r="AV1081" t="s">
        <v>84</v>
      </c>
      <c r="AX1081" t="s">
        <v>84</v>
      </c>
      <c r="AZ1081" t="s">
        <v>84</v>
      </c>
      <c r="BB1081" t="s">
        <v>84</v>
      </c>
      <c r="BD1081">
        <v>5568</v>
      </c>
      <c r="BE1081">
        <v>486</v>
      </c>
      <c r="BF1081">
        <v>120</v>
      </c>
      <c r="BG1081" t="s">
        <v>107</v>
      </c>
      <c r="BH1081">
        <v>35.314369499999998</v>
      </c>
      <c r="BI1081">
        <v>139.64192439999999</v>
      </c>
      <c r="BJ1081">
        <v>487</v>
      </c>
      <c r="BK1081">
        <v>110</v>
      </c>
      <c r="BL1081" t="s">
        <v>79</v>
      </c>
      <c r="BM1081">
        <v>35.406276400000003</v>
      </c>
      <c r="BN1081">
        <v>139.5832399</v>
      </c>
      <c r="BO1081">
        <v>1</v>
      </c>
      <c r="BP1081" t="s">
        <v>81</v>
      </c>
      <c r="BQ1081">
        <v>1</v>
      </c>
      <c r="BR1081">
        <v>1</v>
      </c>
      <c r="BS1081">
        <v>1</v>
      </c>
      <c r="BT1081">
        <v>1</v>
      </c>
      <c r="BU1081">
        <v>420</v>
      </c>
      <c r="BV1081">
        <f>IF(テーブル1[[#This Row],[出発地施設緯度.世界測地系.]]="NA",テーブル1[[#This Row],[Olat]],テーブル1[[#This Row],[出発地施設緯度.世界測地系.]])</f>
        <v>35.317633034749697</v>
      </c>
      <c r="BW1081">
        <f>IF(テーブル1[[#This Row],[出発地施設経度.世界測地系.]]="NA",テーブル1[[#This Row],[Olon]],テーブル1[[#This Row],[出発地施設経度.世界測地系.]])</f>
        <v>139.63874231272899</v>
      </c>
      <c r="BX1081">
        <f>IF(テーブル1[[#This Row],[到着地施設緯度.世界測地系.]]="NA",テーブル1[[#This Row],[Dlat]],テーブル1[[#This Row],[到着地施設緯度.世界測地系.]])</f>
        <v>35.409529080440599</v>
      </c>
      <c r="BY1081">
        <f>IF(テーブル1[[#This Row],[到着地施設経度.世界測地系.]]="NA",テーブル1[[#This Row],[Dlon]],テーブル1[[#This Row],[到着地施設経度.世界測地系.]])</f>
        <v>139.58005845485599</v>
      </c>
      <c r="BZ1081">
        <v>35.317633034749697</v>
      </c>
      <c r="CA1081">
        <v>139.63874231272899</v>
      </c>
      <c r="CB1081">
        <v>35.409529080440599</v>
      </c>
      <c r="CC1081">
        <v>139.58005845485599</v>
      </c>
      <c r="CD1081">
        <v>35.317584933685502</v>
      </c>
      <c r="CE1081">
        <v>139.638386844465</v>
      </c>
      <c r="CF1081">
        <v>35.409815353119797</v>
      </c>
      <c r="CG1081">
        <v>139.58024732598901</v>
      </c>
    </row>
    <row r="1082" spans="2:85" x14ac:dyDescent="0.4">
      <c r="B1082">
        <v>192741</v>
      </c>
      <c r="C1082" t="s">
        <v>187</v>
      </c>
      <c r="D1082">
        <v>200</v>
      </c>
      <c r="E1082" t="s">
        <v>88</v>
      </c>
      <c r="F1082" s="1">
        <v>39779.966608796298</v>
      </c>
      <c r="G1082" s="1">
        <v>39779.977893518517</v>
      </c>
      <c r="H1082">
        <v>975</v>
      </c>
      <c r="I1082" t="str">
        <f>テーブル1[[#This Row],[出発地緯度]]&amp;","&amp;テーブル1[[#This Row],[出発地経度]]</f>
        <v>35.4660229710318,139.622034767401</v>
      </c>
      <c r="J1082" t="str">
        <f>テーブル1[[#This Row],[到着地緯度]]&amp;","&amp;テーブル1[[#This Row],[到着地経度]]</f>
        <v>35.4095290804406,139.580058454856</v>
      </c>
      <c r="K1082" t="s">
        <v>94</v>
      </c>
      <c r="L1082" t="s">
        <v>79</v>
      </c>
      <c r="M1082" t="s">
        <v>83</v>
      </c>
      <c r="N1082" t="s">
        <v>108</v>
      </c>
      <c r="AB1082">
        <v>500</v>
      </c>
      <c r="AC1082" s="1">
        <v>39779.974675925929</v>
      </c>
      <c r="AD1082" t="s">
        <v>84</v>
      </c>
      <c r="AF1082" t="s">
        <v>84</v>
      </c>
      <c r="AH1082" t="s">
        <v>84</v>
      </c>
      <c r="AJ1082" t="s">
        <v>84</v>
      </c>
      <c r="AL1082" t="s">
        <v>84</v>
      </c>
      <c r="AN1082" t="s">
        <v>84</v>
      </c>
      <c r="AP1082" t="s">
        <v>84</v>
      </c>
      <c r="AR1082" t="s">
        <v>84</v>
      </c>
      <c r="AT1082" t="s">
        <v>84</v>
      </c>
      <c r="AV1082" t="s">
        <v>84</v>
      </c>
      <c r="AX1082" t="s">
        <v>84</v>
      </c>
      <c r="AZ1082" t="s">
        <v>84</v>
      </c>
      <c r="BB1082" t="s">
        <v>84</v>
      </c>
      <c r="BD1082">
        <v>4113</v>
      </c>
      <c r="BE1082">
        <v>576</v>
      </c>
      <c r="BF1082">
        <v>300</v>
      </c>
      <c r="BG1082" t="s">
        <v>80</v>
      </c>
      <c r="BH1082">
        <v>35.462775600000001</v>
      </c>
      <c r="BI1082">
        <v>139.62522229999999</v>
      </c>
      <c r="BJ1082">
        <v>487</v>
      </c>
      <c r="BK1082">
        <v>110</v>
      </c>
      <c r="BL1082" t="s">
        <v>79</v>
      </c>
      <c r="BM1082">
        <v>35.406276400000003</v>
      </c>
      <c r="BN1082">
        <v>139.5832399</v>
      </c>
      <c r="BO1082">
        <v>1</v>
      </c>
      <c r="BP1082" t="s">
        <v>81</v>
      </c>
      <c r="BQ1082">
        <v>1</v>
      </c>
      <c r="BR1082">
        <v>1</v>
      </c>
      <c r="BS1082">
        <v>1</v>
      </c>
      <c r="BT1082">
        <v>1</v>
      </c>
      <c r="BU1082">
        <v>210</v>
      </c>
      <c r="BV1082">
        <f>IF(テーブル1[[#This Row],[出発地施設緯度.世界測地系.]]="NA",テーブル1[[#This Row],[Olat]],テーブル1[[#This Row],[出発地施設緯度.世界測地系.]])</f>
        <v>35.466022971031798</v>
      </c>
      <c r="BW1082">
        <f>IF(テーブル1[[#This Row],[出発地施設経度.世界測地系.]]="NA",テーブル1[[#This Row],[Olon]],テーブル1[[#This Row],[出発地施設経度.世界測地系.]])</f>
        <v>139.622034767401</v>
      </c>
      <c r="BX1082">
        <f>IF(テーブル1[[#This Row],[到着地施設緯度.世界測地系.]]="NA",テーブル1[[#This Row],[Dlat]],テーブル1[[#This Row],[到着地施設緯度.世界測地系.]])</f>
        <v>35.409529080440599</v>
      </c>
      <c r="BY1082">
        <f>IF(テーブル1[[#This Row],[到着地施設経度.世界測地系.]]="NA",テーブル1[[#This Row],[Dlon]],テーブル1[[#This Row],[到着地施設経度.世界測地系.]])</f>
        <v>139.58005845485599</v>
      </c>
      <c r="BZ1082">
        <v>35.466022971031798</v>
      </c>
      <c r="CA1082">
        <v>139.622034767401</v>
      </c>
      <c r="CB1082">
        <v>35.409529080440599</v>
      </c>
      <c r="CC1082">
        <v>139.58005845485599</v>
      </c>
      <c r="CD1082">
        <v>35.467397041888397</v>
      </c>
      <c r="CE1082">
        <v>139.62305541936601</v>
      </c>
      <c r="CF1082">
        <v>35.409788558046799</v>
      </c>
      <c r="CG1082">
        <v>139.580365317423</v>
      </c>
    </row>
    <row r="1083" spans="2:85" x14ac:dyDescent="0.4">
      <c r="B1083">
        <v>210251</v>
      </c>
      <c r="C1083" t="s">
        <v>187</v>
      </c>
      <c r="D1083">
        <v>200</v>
      </c>
      <c r="E1083" t="s">
        <v>88</v>
      </c>
      <c r="F1083" s="1">
        <v>39792.909317129626</v>
      </c>
      <c r="G1083" s="1">
        <v>39792.974976851852</v>
      </c>
      <c r="H1083">
        <v>5673</v>
      </c>
      <c r="I1083" t="str">
        <f>テーブル1[[#This Row],[出発地緯度]]&amp;","&amp;テーブル1[[#This Row],[出発地経度]]</f>
        <v>35.6865581626558,139.76402612022</v>
      </c>
      <c r="J1083" t="str">
        <f>テーブル1[[#This Row],[到着地緯度]]&amp;","&amp;テーブル1[[#This Row],[到着地経度]]</f>
        <v>35.4095290804406,139.580058454856</v>
      </c>
      <c r="K1083" t="s">
        <v>217</v>
      </c>
      <c r="L1083" t="s">
        <v>79</v>
      </c>
      <c r="M1083" t="s">
        <v>82</v>
      </c>
      <c r="N1083" t="s">
        <v>83</v>
      </c>
      <c r="O1083" t="s">
        <v>82</v>
      </c>
      <c r="P1083" t="s">
        <v>83</v>
      </c>
      <c r="Q1083" t="s">
        <v>82</v>
      </c>
      <c r="AB1083">
        <v>210</v>
      </c>
      <c r="AC1083" s="1">
        <v>39792.92560185185</v>
      </c>
      <c r="AD1083">
        <v>420</v>
      </c>
      <c r="AE1083" s="1">
        <v>39792.944444444445</v>
      </c>
      <c r="AF1083">
        <v>210</v>
      </c>
      <c r="AG1083" s="1">
        <v>39792.947222222225</v>
      </c>
      <c r="AH1083">
        <v>420</v>
      </c>
      <c r="AI1083" s="1">
        <v>39792.957141203704</v>
      </c>
      <c r="AJ1083" t="s">
        <v>84</v>
      </c>
      <c r="AL1083" t="s">
        <v>84</v>
      </c>
      <c r="AN1083" t="s">
        <v>84</v>
      </c>
      <c r="AP1083" t="s">
        <v>84</v>
      </c>
      <c r="AR1083" t="s">
        <v>84</v>
      </c>
      <c r="AT1083" t="s">
        <v>84</v>
      </c>
      <c r="AV1083" t="s">
        <v>84</v>
      </c>
      <c r="AX1083" t="s">
        <v>84</v>
      </c>
      <c r="AZ1083" t="s">
        <v>84</v>
      </c>
      <c r="BB1083" t="s">
        <v>84</v>
      </c>
      <c r="BD1083">
        <v>8049</v>
      </c>
      <c r="BE1083">
        <v>864</v>
      </c>
      <c r="BF1083">
        <v>190</v>
      </c>
      <c r="BG1083" t="s">
        <v>132</v>
      </c>
      <c r="BH1083">
        <v>35.683331899999999</v>
      </c>
      <c r="BI1083">
        <v>139.76723559999999</v>
      </c>
      <c r="BJ1083">
        <v>487</v>
      </c>
      <c r="BK1083">
        <v>110</v>
      </c>
      <c r="BL1083" t="s">
        <v>79</v>
      </c>
      <c r="BM1083">
        <v>35.406276400000003</v>
      </c>
      <c r="BN1083">
        <v>139.5832399</v>
      </c>
      <c r="BO1083">
        <v>1</v>
      </c>
      <c r="BP1083" t="s">
        <v>81</v>
      </c>
      <c r="BQ1083">
        <v>1</v>
      </c>
      <c r="BR1083">
        <v>1</v>
      </c>
      <c r="BS1083">
        <v>1</v>
      </c>
      <c r="BT1083">
        <v>1</v>
      </c>
      <c r="BU1083">
        <v>420</v>
      </c>
      <c r="BV1083">
        <f>IF(テーブル1[[#This Row],[出発地施設緯度.世界測地系.]]="NA",テーブル1[[#This Row],[Olat]],テーブル1[[#This Row],[出発地施設緯度.世界測地系.]])</f>
        <v>35.6865581626558</v>
      </c>
      <c r="BW1083">
        <f>IF(テーブル1[[#This Row],[出発地施設経度.世界測地系.]]="NA",テーブル1[[#This Row],[Olon]],テーブル1[[#This Row],[出発地施設経度.世界測地系.]])</f>
        <v>139.76402612022</v>
      </c>
      <c r="BX1083">
        <f>IF(テーブル1[[#This Row],[到着地施設緯度.世界測地系.]]="NA",テーブル1[[#This Row],[Dlat]],テーブル1[[#This Row],[到着地施設緯度.世界測地系.]])</f>
        <v>35.409529080440599</v>
      </c>
      <c r="BY1083">
        <f>IF(テーブル1[[#This Row],[到着地施設経度.世界測地系.]]="NA",テーブル1[[#This Row],[Dlon]],テーブル1[[#This Row],[到着地施設経度.世界測地系.]])</f>
        <v>139.58005845485599</v>
      </c>
      <c r="BZ1083">
        <v>35.6865581626558</v>
      </c>
      <c r="CA1083">
        <v>139.76402612022</v>
      </c>
      <c r="CB1083">
        <v>35.409529080440599</v>
      </c>
      <c r="CC1083">
        <v>139.58005845485599</v>
      </c>
      <c r="CD1083">
        <v>35.6865764762643</v>
      </c>
      <c r="CE1083">
        <v>139.764917345361</v>
      </c>
      <c r="CF1083">
        <v>35.409826056004398</v>
      </c>
      <c r="CG1083">
        <v>139.58047800633801</v>
      </c>
    </row>
    <row r="1084" spans="2:85" x14ac:dyDescent="0.4">
      <c r="B1084">
        <v>224046</v>
      </c>
      <c r="C1084" t="s">
        <v>187</v>
      </c>
      <c r="D1084">
        <v>200</v>
      </c>
      <c r="E1084" t="s">
        <v>88</v>
      </c>
      <c r="F1084" s="1">
        <v>39799.942719907405</v>
      </c>
      <c r="G1084" s="1">
        <v>39799.982754629629</v>
      </c>
      <c r="H1084">
        <v>3459</v>
      </c>
      <c r="I1084" t="str">
        <f>テーブル1[[#This Row],[出発地緯度]]&amp;","&amp;テーブル1[[#This Row],[出発地経度]]</f>
        <v>35.3159117767129,139.624879643269</v>
      </c>
      <c r="J1084" t="str">
        <f>テーブル1[[#This Row],[到着地緯度]]&amp;","&amp;テーブル1[[#This Row],[到着地経度]]</f>
        <v>35.4095290804406,139.580058454856</v>
      </c>
      <c r="K1084" t="s">
        <v>234</v>
      </c>
      <c r="L1084" t="s">
        <v>79</v>
      </c>
      <c r="M1084" t="s">
        <v>83</v>
      </c>
      <c r="N1084" t="s">
        <v>82</v>
      </c>
      <c r="AB1084">
        <v>420</v>
      </c>
      <c r="AC1084" s="1">
        <v>39799.952268518522</v>
      </c>
      <c r="AD1084" t="s">
        <v>84</v>
      </c>
      <c r="AF1084" t="s">
        <v>84</v>
      </c>
      <c r="AH1084" t="s">
        <v>84</v>
      </c>
      <c r="AJ1084" t="s">
        <v>84</v>
      </c>
      <c r="AL1084" t="s">
        <v>84</v>
      </c>
      <c r="AN1084" t="s">
        <v>84</v>
      </c>
      <c r="AP1084" t="s">
        <v>84</v>
      </c>
      <c r="AR1084" t="s">
        <v>84</v>
      </c>
      <c r="AT1084" t="s">
        <v>84</v>
      </c>
      <c r="AV1084" t="s">
        <v>84</v>
      </c>
      <c r="AX1084" t="s">
        <v>84</v>
      </c>
      <c r="AZ1084" t="s">
        <v>84</v>
      </c>
      <c r="BB1084" t="s">
        <v>84</v>
      </c>
      <c r="BD1084">
        <v>9856</v>
      </c>
      <c r="BE1084">
        <v>1028</v>
      </c>
      <c r="BF1084">
        <v>300</v>
      </c>
      <c r="BG1084" t="s">
        <v>80</v>
      </c>
      <c r="BH1084">
        <v>35.312648299999999</v>
      </c>
      <c r="BI1084">
        <v>139.6280605</v>
      </c>
      <c r="BJ1084">
        <v>487</v>
      </c>
      <c r="BK1084">
        <v>110</v>
      </c>
      <c r="BL1084" t="s">
        <v>79</v>
      </c>
      <c r="BM1084">
        <v>35.406276400000003</v>
      </c>
      <c r="BN1084">
        <v>139.5832399</v>
      </c>
      <c r="BO1084">
        <v>1</v>
      </c>
      <c r="BP1084" t="s">
        <v>81</v>
      </c>
      <c r="BQ1084">
        <v>1</v>
      </c>
      <c r="BR1084">
        <v>1</v>
      </c>
      <c r="BS1084">
        <v>1</v>
      </c>
      <c r="BT1084">
        <v>1</v>
      </c>
      <c r="BU1084">
        <v>210</v>
      </c>
      <c r="BV1084">
        <f>IF(テーブル1[[#This Row],[出発地施設緯度.世界測地系.]]="NA",テーブル1[[#This Row],[Olat]],テーブル1[[#This Row],[出発地施設緯度.世界測地系.]])</f>
        <v>35.315911776712902</v>
      </c>
      <c r="BW1084">
        <f>IF(テーブル1[[#This Row],[出発地施設経度.世界測地系.]]="NA",テーブル1[[#This Row],[Olon]],テーブル1[[#This Row],[出発地施設経度.世界測地系.]])</f>
        <v>139.624879643269</v>
      </c>
      <c r="BX1084">
        <f>IF(テーブル1[[#This Row],[到着地施設緯度.世界測地系.]]="NA",テーブル1[[#This Row],[Dlat]],テーブル1[[#This Row],[到着地施設緯度.世界測地系.]])</f>
        <v>35.409529080440599</v>
      </c>
      <c r="BY1084">
        <f>IF(テーブル1[[#This Row],[到着地施設経度.世界測地系.]]="NA",テーブル1[[#This Row],[Dlon]],テーブル1[[#This Row],[到着地施設経度.世界測地系.]])</f>
        <v>139.58005845485599</v>
      </c>
      <c r="BZ1084">
        <v>35.315911776712902</v>
      </c>
      <c r="CA1084">
        <v>139.624879643269</v>
      </c>
      <c r="CB1084">
        <v>35.409529080440599</v>
      </c>
      <c r="CC1084">
        <v>139.58005845485599</v>
      </c>
      <c r="CD1084">
        <v>35.409037514612699</v>
      </c>
      <c r="CE1084">
        <v>139.59617963864099</v>
      </c>
      <c r="CF1084">
        <v>35.409745663010398</v>
      </c>
      <c r="CG1084">
        <v>139.580386817613</v>
      </c>
    </row>
    <row r="1085" spans="2:85" x14ac:dyDescent="0.4">
      <c r="B1085">
        <v>194727</v>
      </c>
      <c r="C1085" t="s">
        <v>187</v>
      </c>
      <c r="D1085">
        <v>400</v>
      </c>
      <c r="E1085" t="s">
        <v>78</v>
      </c>
      <c r="F1085" s="1">
        <v>39783.656967592593</v>
      </c>
      <c r="G1085" s="1">
        <v>39783.663900462961</v>
      </c>
      <c r="H1085">
        <v>599</v>
      </c>
      <c r="I1085" t="str">
        <f>テーブル1[[#This Row],[出発地緯度]]&amp;","&amp;テーブル1[[#This Row],[出発地経度]]</f>
        <v>35.3176330347497,139.638742312729</v>
      </c>
      <c r="J1085" t="str">
        <f>テーブル1[[#This Row],[到着地緯度]]&amp;","&amp;テーブル1[[#This Row],[到着地経度]]</f>
        <v>35.3250291555441,139.65087286473</v>
      </c>
      <c r="K1085" t="s">
        <v>189</v>
      </c>
      <c r="L1085" t="s">
        <v>207</v>
      </c>
      <c r="M1085" t="s">
        <v>82</v>
      </c>
      <c r="N1085" t="s">
        <v>98</v>
      </c>
      <c r="O1085" t="s">
        <v>82</v>
      </c>
      <c r="AB1085">
        <v>100</v>
      </c>
      <c r="AC1085" s="1">
        <v>39783.658715277779</v>
      </c>
      <c r="AD1085">
        <v>420</v>
      </c>
      <c r="AE1085" s="1">
        <v>39783.663182870368</v>
      </c>
      <c r="AF1085" t="s">
        <v>84</v>
      </c>
      <c r="AH1085" t="s">
        <v>84</v>
      </c>
      <c r="AJ1085" t="s">
        <v>84</v>
      </c>
      <c r="AL1085" t="s">
        <v>84</v>
      </c>
      <c r="AN1085" t="s">
        <v>84</v>
      </c>
      <c r="AP1085" t="s">
        <v>84</v>
      </c>
      <c r="AR1085" t="s">
        <v>84</v>
      </c>
      <c r="AT1085" t="s">
        <v>84</v>
      </c>
      <c r="AV1085" t="s">
        <v>84</v>
      </c>
      <c r="AX1085" t="s">
        <v>84</v>
      </c>
      <c r="AZ1085" t="s">
        <v>84</v>
      </c>
      <c r="BB1085" t="s">
        <v>84</v>
      </c>
      <c r="BD1085">
        <v>5210</v>
      </c>
      <c r="BE1085">
        <v>486</v>
      </c>
      <c r="BF1085">
        <v>120</v>
      </c>
      <c r="BG1085" t="s">
        <v>107</v>
      </c>
      <c r="BH1085">
        <v>35.314369499999998</v>
      </c>
      <c r="BI1085">
        <v>139.64192439999999</v>
      </c>
      <c r="BJ1085">
        <v>489</v>
      </c>
      <c r="BK1085">
        <v>120</v>
      </c>
      <c r="BL1085" t="s">
        <v>107</v>
      </c>
      <c r="BM1085">
        <v>35.321766199999999</v>
      </c>
      <c r="BN1085">
        <v>139.65405630000001</v>
      </c>
      <c r="BO1085">
        <v>1</v>
      </c>
      <c r="BP1085" t="s">
        <v>81</v>
      </c>
      <c r="BQ1085">
        <v>1</v>
      </c>
      <c r="BR1085">
        <v>1</v>
      </c>
      <c r="BS1085">
        <v>1</v>
      </c>
      <c r="BT1085">
        <v>1</v>
      </c>
      <c r="BU1085">
        <v>420</v>
      </c>
      <c r="BV1085">
        <f>IF(テーブル1[[#This Row],[出発地施設緯度.世界測地系.]]="NA",テーブル1[[#This Row],[Olat]],テーブル1[[#This Row],[出発地施設緯度.世界測地系.]])</f>
        <v>35.317633034749697</v>
      </c>
      <c r="BW1085">
        <f>IF(テーブル1[[#This Row],[出発地施設経度.世界測地系.]]="NA",テーブル1[[#This Row],[Olon]],テーブル1[[#This Row],[出発地施設経度.世界測地系.]])</f>
        <v>139.63874231272899</v>
      </c>
      <c r="BX1085">
        <f>IF(テーブル1[[#This Row],[到着地施設緯度.世界測地系.]]="NA",テーブル1[[#This Row],[Dlat]],テーブル1[[#This Row],[到着地施設緯度.世界測地系.]])</f>
        <v>35.325029155544101</v>
      </c>
      <c r="BY1085">
        <f>IF(テーブル1[[#This Row],[到着地施設経度.世界測地系.]]="NA",テーブル1[[#This Row],[Dlon]],テーブル1[[#This Row],[到着地施設経度.世界測地系.]])</f>
        <v>139.65087286472999</v>
      </c>
      <c r="BZ1085">
        <v>35.317633034749697</v>
      </c>
      <c r="CA1085">
        <v>139.63874231272899</v>
      </c>
      <c r="CB1085">
        <v>35.325029155544101</v>
      </c>
      <c r="CC1085">
        <v>139.65087286472999</v>
      </c>
      <c r="CD1085">
        <v>35.317305959495599</v>
      </c>
      <c r="CE1085">
        <v>139.63815617646799</v>
      </c>
      <c r="CF1085">
        <v>35.325068254774898</v>
      </c>
      <c r="CG1085">
        <v>139.651068246704</v>
      </c>
    </row>
    <row r="1086" spans="2:85" x14ac:dyDescent="0.4">
      <c r="B1086">
        <v>196371</v>
      </c>
      <c r="C1086" t="s">
        <v>187</v>
      </c>
      <c r="D1086">
        <v>400</v>
      </c>
      <c r="E1086" t="s">
        <v>78</v>
      </c>
      <c r="F1086" s="1">
        <v>39786.659525462965</v>
      </c>
      <c r="G1086" s="1">
        <v>39786.673148148147</v>
      </c>
      <c r="H1086">
        <v>1177</v>
      </c>
      <c r="I1086" t="str">
        <f>テーブル1[[#This Row],[出発地緯度]]&amp;","&amp;テーブル1[[#This Row],[出発地経度]]</f>
        <v>35.3176330347497,139.638742312729</v>
      </c>
      <c r="J1086" t="str">
        <f>テーブル1[[#This Row],[到着地緯度]]&amp;","&amp;テーブル1[[#This Row],[到着地経度]]</f>
        <v>35.3250291555441,139.65087286473</v>
      </c>
      <c r="K1086" t="s">
        <v>189</v>
      </c>
      <c r="L1086" t="s">
        <v>207</v>
      </c>
      <c r="M1086" t="s">
        <v>82</v>
      </c>
      <c r="N1086" t="s">
        <v>98</v>
      </c>
      <c r="O1086" t="s">
        <v>82</v>
      </c>
      <c r="AB1086">
        <v>100</v>
      </c>
      <c r="AC1086" s="1">
        <v>39786.663738425923</v>
      </c>
      <c r="AD1086">
        <v>420</v>
      </c>
      <c r="AE1086" s="1">
        <v>39786.672430555554</v>
      </c>
      <c r="AF1086" t="s">
        <v>84</v>
      </c>
      <c r="AH1086" t="s">
        <v>84</v>
      </c>
      <c r="AJ1086" t="s">
        <v>84</v>
      </c>
      <c r="AL1086" t="s">
        <v>84</v>
      </c>
      <c r="AN1086" t="s">
        <v>84</v>
      </c>
      <c r="AP1086" t="s">
        <v>84</v>
      </c>
      <c r="AR1086" t="s">
        <v>84</v>
      </c>
      <c r="AT1086" t="s">
        <v>84</v>
      </c>
      <c r="AV1086" t="s">
        <v>84</v>
      </c>
      <c r="AX1086" t="s">
        <v>84</v>
      </c>
      <c r="AZ1086" t="s">
        <v>84</v>
      </c>
      <c r="BB1086" t="s">
        <v>84</v>
      </c>
      <c r="BD1086">
        <v>6068</v>
      </c>
      <c r="BE1086">
        <v>486</v>
      </c>
      <c r="BF1086">
        <v>120</v>
      </c>
      <c r="BG1086" t="s">
        <v>107</v>
      </c>
      <c r="BH1086">
        <v>35.314369499999998</v>
      </c>
      <c r="BI1086">
        <v>139.64192439999999</v>
      </c>
      <c r="BJ1086">
        <v>489</v>
      </c>
      <c r="BK1086">
        <v>120</v>
      </c>
      <c r="BL1086" t="s">
        <v>107</v>
      </c>
      <c r="BM1086">
        <v>35.321766199999999</v>
      </c>
      <c r="BN1086">
        <v>139.65405630000001</v>
      </c>
      <c r="BO1086">
        <v>1</v>
      </c>
      <c r="BP1086" t="s">
        <v>81</v>
      </c>
      <c r="BQ1086">
        <v>1</v>
      </c>
      <c r="BR1086">
        <v>1</v>
      </c>
      <c r="BS1086">
        <v>1</v>
      </c>
      <c r="BT1086">
        <v>1</v>
      </c>
      <c r="BU1086">
        <v>420</v>
      </c>
      <c r="BV1086">
        <f>IF(テーブル1[[#This Row],[出発地施設緯度.世界測地系.]]="NA",テーブル1[[#This Row],[Olat]],テーブル1[[#This Row],[出発地施設緯度.世界測地系.]])</f>
        <v>35.317633034749697</v>
      </c>
      <c r="BW1086">
        <f>IF(テーブル1[[#This Row],[出発地施設経度.世界測地系.]]="NA",テーブル1[[#This Row],[Olon]],テーブル1[[#This Row],[出発地施設経度.世界測地系.]])</f>
        <v>139.63874231272899</v>
      </c>
      <c r="BX1086">
        <f>IF(テーブル1[[#This Row],[到着地施設緯度.世界測地系.]]="NA",テーブル1[[#This Row],[Dlat]],テーブル1[[#This Row],[到着地施設緯度.世界測地系.]])</f>
        <v>35.325029155544101</v>
      </c>
      <c r="BY1086">
        <f>IF(テーブル1[[#This Row],[到着地施設経度.世界測地系.]]="NA",テーブル1[[#This Row],[Dlon]],テーブル1[[#This Row],[到着地施設経度.世界測地系.]])</f>
        <v>139.65087286472999</v>
      </c>
      <c r="BZ1086">
        <v>35.317633034749697</v>
      </c>
      <c r="CA1086">
        <v>139.63874231272899</v>
      </c>
      <c r="CB1086">
        <v>35.325029155544101</v>
      </c>
      <c r="CC1086">
        <v>139.65087286472999</v>
      </c>
      <c r="CD1086">
        <v>35.318867085396299</v>
      </c>
      <c r="CE1086">
        <v>139.63774853843699</v>
      </c>
      <c r="CF1086">
        <v>35.325138042720198</v>
      </c>
      <c r="CG1086">
        <v>139.65080546531399</v>
      </c>
    </row>
    <row r="1087" spans="2:85" x14ac:dyDescent="0.4">
      <c r="B1087">
        <v>210546</v>
      </c>
      <c r="C1087" t="s">
        <v>187</v>
      </c>
      <c r="D1087">
        <v>400</v>
      </c>
      <c r="E1087" t="s">
        <v>78</v>
      </c>
      <c r="F1087" s="1">
        <v>39793.705949074072</v>
      </c>
      <c r="G1087" s="1">
        <v>39793.722731481481</v>
      </c>
      <c r="H1087">
        <v>1450</v>
      </c>
      <c r="I1087" t="str">
        <f>テーブル1[[#This Row],[出発地緯度]]&amp;","&amp;テーブル1[[#This Row],[出発地経度]]</f>
        <v>35.3176330347497,139.638742312729</v>
      </c>
      <c r="J1087" t="str">
        <f>テーブル1[[#This Row],[到着地緯度]]&amp;","&amp;テーブル1[[#This Row],[到着地経度]]</f>
        <v>35.3250291555441,139.65087286473</v>
      </c>
      <c r="K1087" t="s">
        <v>189</v>
      </c>
      <c r="L1087" t="s">
        <v>207</v>
      </c>
      <c r="M1087" t="s">
        <v>82</v>
      </c>
      <c r="N1087" t="s">
        <v>104</v>
      </c>
      <c r="AB1087">
        <v>110</v>
      </c>
      <c r="AC1087" s="1">
        <v>39793.706724537034</v>
      </c>
      <c r="AD1087" t="s">
        <v>84</v>
      </c>
      <c r="AF1087" t="s">
        <v>84</v>
      </c>
      <c r="AH1087" t="s">
        <v>84</v>
      </c>
      <c r="AJ1087" t="s">
        <v>84</v>
      </c>
      <c r="AL1087" t="s">
        <v>84</v>
      </c>
      <c r="AN1087" t="s">
        <v>84</v>
      </c>
      <c r="AP1087" t="s">
        <v>84</v>
      </c>
      <c r="AR1087" t="s">
        <v>84</v>
      </c>
      <c r="AT1087" t="s">
        <v>84</v>
      </c>
      <c r="AV1087" t="s">
        <v>84</v>
      </c>
      <c r="AX1087" t="s">
        <v>84</v>
      </c>
      <c r="AZ1087" t="s">
        <v>84</v>
      </c>
      <c r="BB1087" t="s">
        <v>84</v>
      </c>
      <c r="BD1087">
        <v>8184</v>
      </c>
      <c r="BE1087">
        <v>486</v>
      </c>
      <c r="BF1087">
        <v>120</v>
      </c>
      <c r="BG1087" t="s">
        <v>107</v>
      </c>
      <c r="BH1087">
        <v>35.314369499999998</v>
      </c>
      <c r="BI1087">
        <v>139.64192439999999</v>
      </c>
      <c r="BJ1087">
        <v>489</v>
      </c>
      <c r="BK1087">
        <v>120</v>
      </c>
      <c r="BL1087" t="s">
        <v>107</v>
      </c>
      <c r="BM1087">
        <v>35.321766199999999</v>
      </c>
      <c r="BN1087">
        <v>139.65405630000001</v>
      </c>
      <c r="BO1087">
        <v>1</v>
      </c>
      <c r="BP1087" t="s">
        <v>81</v>
      </c>
      <c r="BQ1087">
        <v>1</v>
      </c>
      <c r="BR1087">
        <v>1</v>
      </c>
      <c r="BS1087">
        <v>1</v>
      </c>
      <c r="BT1087">
        <v>1</v>
      </c>
      <c r="BU1087">
        <v>420</v>
      </c>
      <c r="BV1087">
        <f>IF(テーブル1[[#This Row],[出発地施設緯度.世界測地系.]]="NA",テーブル1[[#This Row],[Olat]],テーブル1[[#This Row],[出発地施設緯度.世界測地系.]])</f>
        <v>35.317633034749697</v>
      </c>
      <c r="BW1087">
        <f>IF(テーブル1[[#This Row],[出発地施設経度.世界測地系.]]="NA",テーブル1[[#This Row],[Olon]],テーブル1[[#This Row],[出発地施設経度.世界測地系.]])</f>
        <v>139.63874231272899</v>
      </c>
      <c r="BX1087">
        <f>IF(テーブル1[[#This Row],[到着地施設緯度.世界測地系.]]="NA",テーブル1[[#This Row],[Dlat]],テーブル1[[#This Row],[到着地施設緯度.世界測地系.]])</f>
        <v>35.325029155544101</v>
      </c>
      <c r="BY1087">
        <f>IF(テーブル1[[#This Row],[到着地施設経度.世界測地系.]]="NA",テーブル1[[#This Row],[Dlon]],テーブル1[[#This Row],[到着地施設経度.世界測地系.]])</f>
        <v>139.65087286472999</v>
      </c>
      <c r="BZ1087">
        <v>35.317633034749697</v>
      </c>
      <c r="CA1087">
        <v>139.63874231272899</v>
      </c>
      <c r="CB1087">
        <v>35.325029155544101</v>
      </c>
      <c r="CC1087">
        <v>139.65087286472999</v>
      </c>
      <c r="CD1087">
        <v>35.316758822047603</v>
      </c>
      <c r="CE1087">
        <v>139.638386882502</v>
      </c>
      <c r="CF1087">
        <v>35.321388195830501</v>
      </c>
      <c r="CG1087">
        <v>139.64805886608499</v>
      </c>
    </row>
    <row r="1088" spans="2:85" x14ac:dyDescent="0.4">
      <c r="B1088">
        <v>224228</v>
      </c>
      <c r="C1088" t="s">
        <v>187</v>
      </c>
      <c r="D1088">
        <v>400</v>
      </c>
      <c r="E1088" t="s">
        <v>78</v>
      </c>
      <c r="F1088" s="1">
        <v>39800.626574074071</v>
      </c>
      <c r="G1088" s="1">
        <v>39800.633483796293</v>
      </c>
      <c r="H1088">
        <v>597</v>
      </c>
      <c r="I1088" t="str">
        <f>テーブル1[[#This Row],[出発地緯度]]&amp;","&amp;テーブル1[[#This Row],[出発地経度]]</f>
        <v>35.3176330347497,139.638742312729</v>
      </c>
      <c r="J1088" t="str">
        <f>テーブル1[[#This Row],[到着地緯度]]&amp;","&amp;テーブル1[[#This Row],[到着地経度]]</f>
        <v>35.3250291555441,139.65087286473</v>
      </c>
      <c r="K1088" t="s">
        <v>189</v>
      </c>
      <c r="L1088" t="s">
        <v>207</v>
      </c>
      <c r="M1088" t="s">
        <v>82</v>
      </c>
      <c r="N1088" t="s">
        <v>98</v>
      </c>
      <c r="O1088" t="s">
        <v>82</v>
      </c>
      <c r="AB1088">
        <v>100</v>
      </c>
      <c r="AC1088" s="1">
        <v>39800.628553240742</v>
      </c>
      <c r="AD1088">
        <v>420</v>
      </c>
      <c r="AE1088" s="1">
        <v>39800.633136574077</v>
      </c>
      <c r="AF1088" t="s">
        <v>84</v>
      </c>
      <c r="AH1088" t="s">
        <v>84</v>
      </c>
      <c r="AJ1088" t="s">
        <v>84</v>
      </c>
      <c r="AL1088" t="s">
        <v>84</v>
      </c>
      <c r="AN1088" t="s">
        <v>84</v>
      </c>
      <c r="AP1088" t="s">
        <v>84</v>
      </c>
      <c r="AR1088" t="s">
        <v>84</v>
      </c>
      <c r="AT1088" t="s">
        <v>84</v>
      </c>
      <c r="AV1088" t="s">
        <v>84</v>
      </c>
      <c r="AX1088" t="s">
        <v>84</v>
      </c>
      <c r="AZ1088" t="s">
        <v>84</v>
      </c>
      <c r="BB1088" t="s">
        <v>84</v>
      </c>
      <c r="BD1088">
        <v>10010</v>
      </c>
      <c r="BE1088">
        <v>486</v>
      </c>
      <c r="BF1088">
        <v>120</v>
      </c>
      <c r="BG1088" t="s">
        <v>107</v>
      </c>
      <c r="BH1088">
        <v>35.314369499999998</v>
      </c>
      <c r="BI1088">
        <v>139.64192439999999</v>
      </c>
      <c r="BJ1088">
        <v>489</v>
      </c>
      <c r="BK1088">
        <v>120</v>
      </c>
      <c r="BL1088" t="s">
        <v>107</v>
      </c>
      <c r="BM1088">
        <v>35.321766199999999</v>
      </c>
      <c r="BN1088">
        <v>139.65405630000001</v>
      </c>
      <c r="BO1088">
        <v>1</v>
      </c>
      <c r="BP1088" t="s">
        <v>81</v>
      </c>
      <c r="BQ1088">
        <v>1</v>
      </c>
      <c r="BR1088">
        <v>1</v>
      </c>
      <c r="BS1088">
        <v>1</v>
      </c>
      <c r="BT1088">
        <v>1</v>
      </c>
      <c r="BU1088">
        <v>420</v>
      </c>
      <c r="BV1088">
        <f>IF(テーブル1[[#This Row],[出発地施設緯度.世界測地系.]]="NA",テーブル1[[#This Row],[Olat]],テーブル1[[#This Row],[出発地施設緯度.世界測地系.]])</f>
        <v>35.317633034749697</v>
      </c>
      <c r="BW1088">
        <f>IF(テーブル1[[#This Row],[出発地施設経度.世界測地系.]]="NA",テーブル1[[#This Row],[Olon]],テーブル1[[#This Row],[出発地施設経度.世界測地系.]])</f>
        <v>139.63874231272899</v>
      </c>
      <c r="BX1088">
        <f>IF(テーブル1[[#This Row],[到着地施設緯度.世界測地系.]]="NA",テーブル1[[#This Row],[Dlat]],テーブル1[[#This Row],[到着地施設緯度.世界測地系.]])</f>
        <v>35.325029155544101</v>
      </c>
      <c r="BY1088">
        <f>IF(テーブル1[[#This Row],[到着地施設経度.世界測地系.]]="NA",テーブル1[[#This Row],[Dlon]],テーブル1[[#This Row],[到着地施設経度.世界測地系.]])</f>
        <v>139.65087286472999</v>
      </c>
      <c r="BZ1088">
        <v>35.317633034749697</v>
      </c>
      <c r="CA1088">
        <v>139.63874231272899</v>
      </c>
      <c r="CB1088">
        <v>35.325029155544101</v>
      </c>
      <c r="CC1088">
        <v>139.65087286472999</v>
      </c>
      <c r="CD1088">
        <v>35.317525934279601</v>
      </c>
      <c r="CE1088">
        <v>139.63805957436099</v>
      </c>
      <c r="CF1088">
        <v>35.324977059939201</v>
      </c>
      <c r="CG1088">
        <v>139.65080547272601</v>
      </c>
    </row>
    <row r="1089" spans="2:85" x14ac:dyDescent="0.4">
      <c r="B1089">
        <v>192458</v>
      </c>
      <c r="C1089" t="s">
        <v>187</v>
      </c>
      <c r="D1089">
        <v>400</v>
      </c>
      <c r="E1089" t="s">
        <v>78</v>
      </c>
      <c r="F1089" s="1">
        <v>39779.554594907408</v>
      </c>
      <c r="G1089" s="1">
        <v>39779.605775462966</v>
      </c>
      <c r="H1089">
        <v>4422</v>
      </c>
      <c r="I1089" t="str">
        <f>テーブル1[[#This Row],[出発地緯度]]&amp;","&amp;テーブル1[[#This Row],[出発地経度]]</f>
        <v>35.3176330347497,139.638742312729</v>
      </c>
      <c r="J1089" t="str">
        <f>テーブル1[[#This Row],[到着地緯度]]&amp;","&amp;テーブル1[[#This Row],[到着地経度]]</f>
        <v>35.4448958703133,139.315148126893</v>
      </c>
      <c r="K1089" t="s">
        <v>189</v>
      </c>
      <c r="L1089" t="s">
        <v>109</v>
      </c>
      <c r="M1089" t="s">
        <v>100</v>
      </c>
      <c r="AB1089" t="s">
        <v>84</v>
      </c>
      <c r="AD1089" t="s">
        <v>84</v>
      </c>
      <c r="AF1089" t="s">
        <v>84</v>
      </c>
      <c r="AH1089" t="s">
        <v>84</v>
      </c>
      <c r="AJ1089" t="s">
        <v>84</v>
      </c>
      <c r="AL1089" t="s">
        <v>84</v>
      </c>
      <c r="AN1089" t="s">
        <v>84</v>
      </c>
      <c r="AP1089" t="s">
        <v>84</v>
      </c>
      <c r="AR1089" t="s">
        <v>84</v>
      </c>
      <c r="AT1089" t="s">
        <v>84</v>
      </c>
      <c r="AV1089" t="s">
        <v>84</v>
      </c>
      <c r="AX1089" t="s">
        <v>84</v>
      </c>
      <c r="AZ1089" t="s">
        <v>84</v>
      </c>
      <c r="BB1089" t="s">
        <v>84</v>
      </c>
      <c r="BD1089">
        <v>3971</v>
      </c>
      <c r="BE1089">
        <v>486</v>
      </c>
      <c r="BF1089">
        <v>120</v>
      </c>
      <c r="BG1089" t="s">
        <v>107</v>
      </c>
      <c r="BH1089">
        <v>35.314369499999998</v>
      </c>
      <c r="BI1089">
        <v>139.64192439999999</v>
      </c>
      <c r="BJ1089">
        <v>575</v>
      </c>
      <c r="BK1089">
        <v>120</v>
      </c>
      <c r="BL1089" t="s">
        <v>107</v>
      </c>
      <c r="BM1089">
        <v>35.4416516</v>
      </c>
      <c r="BN1089">
        <v>139.31830919999999</v>
      </c>
      <c r="BO1089">
        <v>1</v>
      </c>
      <c r="BP1089" t="s">
        <v>81</v>
      </c>
      <c r="BQ1089">
        <v>1</v>
      </c>
      <c r="BR1089">
        <v>1</v>
      </c>
      <c r="BS1089">
        <v>1</v>
      </c>
      <c r="BT1089">
        <v>1</v>
      </c>
      <c r="BU1089">
        <v>240</v>
      </c>
      <c r="BV1089">
        <f>IF(テーブル1[[#This Row],[出発地施設緯度.世界測地系.]]="NA",テーブル1[[#This Row],[Olat]],テーブル1[[#This Row],[出発地施設緯度.世界測地系.]])</f>
        <v>35.317633034749697</v>
      </c>
      <c r="BW1089">
        <f>IF(テーブル1[[#This Row],[出発地施設経度.世界測地系.]]="NA",テーブル1[[#This Row],[Olon]],テーブル1[[#This Row],[出発地施設経度.世界測地系.]])</f>
        <v>139.63874231272899</v>
      </c>
      <c r="BX1089">
        <f>IF(テーブル1[[#This Row],[到着地施設緯度.世界測地系.]]="NA",テーブル1[[#This Row],[Dlat]],テーブル1[[#This Row],[到着地施設緯度.世界測地系.]])</f>
        <v>35.444895870313303</v>
      </c>
      <c r="BY1089">
        <f>IF(テーブル1[[#This Row],[到着地施設経度.世界測地系.]]="NA",テーブル1[[#This Row],[Dlon]],テーブル1[[#This Row],[到着地施設経度.世界測地系.]])</f>
        <v>139.31514812689301</v>
      </c>
      <c r="BZ1089">
        <v>35.317633034749697</v>
      </c>
      <c r="CA1089">
        <v>139.63874231272899</v>
      </c>
      <c r="CB1089">
        <v>35.444895870313303</v>
      </c>
      <c r="CC1089">
        <v>139.31514812689301</v>
      </c>
      <c r="CD1089">
        <v>35.317499058237402</v>
      </c>
      <c r="CE1089">
        <v>139.63926657535899</v>
      </c>
      <c r="CF1089">
        <v>35.444539226457202</v>
      </c>
      <c r="CG1089">
        <v>139.31617845774699</v>
      </c>
    </row>
    <row r="1090" spans="2:85" x14ac:dyDescent="0.4">
      <c r="B1090">
        <v>194833</v>
      </c>
      <c r="C1090" t="s">
        <v>187</v>
      </c>
      <c r="D1090">
        <v>400</v>
      </c>
      <c r="E1090" t="s">
        <v>78</v>
      </c>
      <c r="F1090" s="1">
        <v>39783.756284722222</v>
      </c>
      <c r="G1090" s="1">
        <v>39783.762928240743</v>
      </c>
      <c r="H1090">
        <v>574</v>
      </c>
      <c r="I1090" t="str">
        <f>テーブル1[[#This Row],[出発地緯度]]&amp;","&amp;テーブル1[[#This Row],[出発地経度]]</f>
        <v>35.3250291555441,139.65087286473</v>
      </c>
      <c r="J1090" t="str">
        <f>テーブル1[[#This Row],[到着地緯度]]&amp;","&amp;テーブル1[[#This Row],[到着地経度]]</f>
        <v>35.3176330347497,139.638742312729</v>
      </c>
      <c r="K1090" t="s">
        <v>207</v>
      </c>
      <c r="L1090" t="s">
        <v>189</v>
      </c>
      <c r="M1090" t="s">
        <v>82</v>
      </c>
      <c r="N1090" t="s">
        <v>98</v>
      </c>
      <c r="O1090" t="s">
        <v>82</v>
      </c>
      <c r="AB1090">
        <v>100</v>
      </c>
      <c r="AC1090" s="1">
        <v>39783.756782407407</v>
      </c>
      <c r="AD1090">
        <v>420</v>
      </c>
      <c r="AE1090" s="1">
        <v>39783.761493055557</v>
      </c>
      <c r="AF1090" t="s">
        <v>84</v>
      </c>
      <c r="AH1090" t="s">
        <v>84</v>
      </c>
      <c r="AJ1090" t="s">
        <v>84</v>
      </c>
      <c r="AL1090" t="s">
        <v>84</v>
      </c>
      <c r="AN1090" t="s">
        <v>84</v>
      </c>
      <c r="AP1090" t="s">
        <v>84</v>
      </c>
      <c r="AR1090" t="s">
        <v>84</v>
      </c>
      <c r="AT1090" t="s">
        <v>84</v>
      </c>
      <c r="AV1090" t="s">
        <v>84</v>
      </c>
      <c r="AX1090" t="s">
        <v>84</v>
      </c>
      <c r="AZ1090" t="s">
        <v>84</v>
      </c>
      <c r="BB1090" t="s">
        <v>84</v>
      </c>
      <c r="BD1090">
        <v>5265</v>
      </c>
      <c r="BE1090">
        <v>489</v>
      </c>
      <c r="BF1090">
        <v>120</v>
      </c>
      <c r="BG1090" t="s">
        <v>107</v>
      </c>
      <c r="BH1090">
        <v>35.321766199999999</v>
      </c>
      <c r="BI1090">
        <v>139.65405630000001</v>
      </c>
      <c r="BJ1090">
        <v>486</v>
      </c>
      <c r="BK1090">
        <v>120</v>
      </c>
      <c r="BL1090" t="s">
        <v>107</v>
      </c>
      <c r="BM1090">
        <v>35.314369499999998</v>
      </c>
      <c r="BN1090">
        <v>139.64192439999999</v>
      </c>
      <c r="BO1090">
        <v>1</v>
      </c>
      <c r="BP1090" t="s">
        <v>81</v>
      </c>
      <c r="BQ1090">
        <v>1</v>
      </c>
      <c r="BR1090">
        <v>1</v>
      </c>
      <c r="BS1090">
        <v>1</v>
      </c>
      <c r="BT1090">
        <v>1</v>
      </c>
      <c r="BU1090">
        <v>420</v>
      </c>
      <c r="BV1090">
        <f>IF(テーブル1[[#This Row],[出発地施設緯度.世界測地系.]]="NA",テーブル1[[#This Row],[Olat]],テーブル1[[#This Row],[出発地施設緯度.世界測地系.]])</f>
        <v>35.325029155544101</v>
      </c>
      <c r="BW1090">
        <f>IF(テーブル1[[#This Row],[出発地施設経度.世界測地系.]]="NA",テーブル1[[#This Row],[Olon]],テーブル1[[#This Row],[出発地施設経度.世界測地系.]])</f>
        <v>139.65087286472999</v>
      </c>
      <c r="BX1090">
        <f>IF(テーブル1[[#This Row],[到着地施設緯度.世界測地系.]]="NA",テーブル1[[#This Row],[Dlat]],テーブル1[[#This Row],[到着地施設緯度.世界測地系.]])</f>
        <v>35.317633034749697</v>
      </c>
      <c r="BY1090">
        <f>IF(テーブル1[[#This Row],[到着地施設経度.世界測地系.]]="NA",テーブル1[[#This Row],[Dlon]],テーブル1[[#This Row],[到着地施設経度.世界測地系.]])</f>
        <v>139.63874231272899</v>
      </c>
      <c r="BZ1090">
        <v>35.325029155544101</v>
      </c>
      <c r="CA1090">
        <v>139.65087286472999</v>
      </c>
      <c r="CB1090">
        <v>35.317633034749697</v>
      </c>
      <c r="CC1090">
        <v>139.63874231272899</v>
      </c>
      <c r="CD1090">
        <v>35.325164840416299</v>
      </c>
      <c r="CE1090">
        <v>139.650837661406</v>
      </c>
      <c r="CF1090">
        <v>35.317778007598697</v>
      </c>
      <c r="CG1090">
        <v>139.63807566141799</v>
      </c>
    </row>
    <row r="1091" spans="2:85" x14ac:dyDescent="0.4">
      <c r="B1091">
        <v>196372</v>
      </c>
      <c r="C1091" t="s">
        <v>187</v>
      </c>
      <c r="D1091">
        <v>400</v>
      </c>
      <c r="E1091" t="s">
        <v>78</v>
      </c>
      <c r="F1091" s="1">
        <v>39786.690578703703</v>
      </c>
      <c r="G1091" s="1">
        <v>39786.696759259263</v>
      </c>
      <c r="H1091">
        <v>534</v>
      </c>
      <c r="I1091" t="str">
        <f>テーブル1[[#This Row],[出発地緯度]]&amp;","&amp;テーブル1[[#This Row],[出発地経度]]</f>
        <v>35.3250291555441,139.65087286473</v>
      </c>
      <c r="J1091" t="str">
        <f>テーブル1[[#This Row],[到着地緯度]]&amp;","&amp;テーブル1[[#This Row],[到着地経度]]</f>
        <v>35.3176330347497,139.638742312729</v>
      </c>
      <c r="K1091" t="s">
        <v>207</v>
      </c>
      <c r="L1091" t="s">
        <v>189</v>
      </c>
      <c r="M1091" t="s">
        <v>82</v>
      </c>
      <c r="N1091" t="s">
        <v>98</v>
      </c>
      <c r="AB1091">
        <v>100</v>
      </c>
      <c r="AC1091" s="1">
        <v>39786.692743055559</v>
      </c>
      <c r="AD1091" t="s">
        <v>84</v>
      </c>
      <c r="AF1091" t="s">
        <v>84</v>
      </c>
      <c r="AH1091" t="s">
        <v>84</v>
      </c>
      <c r="AJ1091" t="s">
        <v>84</v>
      </c>
      <c r="AL1091" t="s">
        <v>84</v>
      </c>
      <c r="AN1091" t="s">
        <v>84</v>
      </c>
      <c r="AP1091" t="s">
        <v>84</v>
      </c>
      <c r="AR1091" t="s">
        <v>84</v>
      </c>
      <c r="AT1091" t="s">
        <v>84</v>
      </c>
      <c r="AV1091" t="s">
        <v>84</v>
      </c>
      <c r="AX1091" t="s">
        <v>84</v>
      </c>
      <c r="AZ1091" t="s">
        <v>84</v>
      </c>
      <c r="BB1091" t="s">
        <v>84</v>
      </c>
      <c r="BD1091">
        <v>6069</v>
      </c>
      <c r="BE1091">
        <v>489</v>
      </c>
      <c r="BF1091">
        <v>120</v>
      </c>
      <c r="BG1091" t="s">
        <v>107</v>
      </c>
      <c r="BH1091">
        <v>35.321766199999999</v>
      </c>
      <c r="BI1091">
        <v>139.65405630000001</v>
      </c>
      <c r="BJ1091">
        <v>486</v>
      </c>
      <c r="BK1091">
        <v>120</v>
      </c>
      <c r="BL1091" t="s">
        <v>107</v>
      </c>
      <c r="BM1091">
        <v>35.314369499999998</v>
      </c>
      <c r="BN1091">
        <v>139.64192439999999</v>
      </c>
      <c r="BO1091">
        <v>1</v>
      </c>
      <c r="BP1091" t="s">
        <v>81</v>
      </c>
      <c r="BQ1091">
        <v>1</v>
      </c>
      <c r="BR1091">
        <v>1</v>
      </c>
      <c r="BS1091">
        <v>1</v>
      </c>
      <c r="BT1091">
        <v>1</v>
      </c>
      <c r="BU1091">
        <v>420</v>
      </c>
      <c r="BV1091">
        <f>IF(テーブル1[[#This Row],[出発地施設緯度.世界測地系.]]="NA",テーブル1[[#This Row],[Olat]],テーブル1[[#This Row],[出発地施設緯度.世界測地系.]])</f>
        <v>35.325029155544101</v>
      </c>
      <c r="BW1091">
        <f>IF(テーブル1[[#This Row],[出発地施設経度.世界測地系.]]="NA",テーブル1[[#This Row],[Olon]],テーブル1[[#This Row],[出発地施設経度.世界測地系.]])</f>
        <v>139.65087286472999</v>
      </c>
      <c r="BX1091">
        <f>IF(テーブル1[[#This Row],[到着地施設緯度.世界測地系.]]="NA",テーブル1[[#This Row],[Dlat]],テーブル1[[#This Row],[到着地施設緯度.世界測地系.]])</f>
        <v>35.317633034749697</v>
      </c>
      <c r="BY1091">
        <f>IF(テーブル1[[#This Row],[到着地施設経度.世界測地系.]]="NA",テーブル1[[#This Row],[Dlon]],テーブル1[[#This Row],[到着地施設経度.世界測地系.]])</f>
        <v>139.63874231272899</v>
      </c>
      <c r="BZ1091">
        <v>35.325029155544101</v>
      </c>
      <c r="CA1091">
        <v>139.65087286472999</v>
      </c>
      <c r="CB1091">
        <v>35.317633034749697</v>
      </c>
      <c r="CC1091">
        <v>139.63874231272899</v>
      </c>
      <c r="CD1091">
        <v>35.325068255244602</v>
      </c>
      <c r="CE1091">
        <v>139.65109514446999</v>
      </c>
      <c r="CF1091">
        <v>35.317418665992598</v>
      </c>
      <c r="CG1091">
        <v>139.63921828307099</v>
      </c>
    </row>
    <row r="1092" spans="2:85" x14ac:dyDescent="0.4">
      <c r="B1092">
        <v>210548</v>
      </c>
      <c r="C1092" t="s">
        <v>187</v>
      </c>
      <c r="D1092">
        <v>400</v>
      </c>
      <c r="E1092" t="s">
        <v>78</v>
      </c>
      <c r="F1092" s="1">
        <v>39793.726354166669</v>
      </c>
      <c r="G1092" s="1">
        <v>39793.733738425923</v>
      </c>
      <c r="H1092">
        <v>638</v>
      </c>
      <c r="I1092" t="str">
        <f>テーブル1[[#This Row],[出発地緯度]]&amp;","&amp;テーブル1[[#This Row],[出発地経度]]</f>
        <v>35.3250291555441,139.65087286473</v>
      </c>
      <c r="J1092" t="str">
        <f>テーブル1[[#This Row],[到着地緯度]]&amp;","&amp;テーブル1[[#This Row],[到着地経度]]</f>
        <v>35.3176330347497,139.638742312729</v>
      </c>
      <c r="K1092" t="s">
        <v>207</v>
      </c>
      <c r="L1092" t="s">
        <v>189</v>
      </c>
      <c r="M1092" t="s">
        <v>82</v>
      </c>
      <c r="N1092" t="s">
        <v>98</v>
      </c>
      <c r="AB1092">
        <v>100</v>
      </c>
      <c r="AC1092" s="1">
        <v>39793.727685185186</v>
      </c>
      <c r="AD1092" t="s">
        <v>84</v>
      </c>
      <c r="AF1092" t="s">
        <v>84</v>
      </c>
      <c r="AH1092" t="s">
        <v>84</v>
      </c>
      <c r="AJ1092" t="s">
        <v>84</v>
      </c>
      <c r="AL1092" t="s">
        <v>84</v>
      </c>
      <c r="AN1092" t="s">
        <v>84</v>
      </c>
      <c r="AP1092" t="s">
        <v>84</v>
      </c>
      <c r="AR1092" t="s">
        <v>84</v>
      </c>
      <c r="AT1092" t="s">
        <v>84</v>
      </c>
      <c r="AV1092" t="s">
        <v>84</v>
      </c>
      <c r="AX1092" t="s">
        <v>84</v>
      </c>
      <c r="AZ1092" t="s">
        <v>84</v>
      </c>
      <c r="BB1092" t="s">
        <v>84</v>
      </c>
      <c r="BD1092">
        <v>8185</v>
      </c>
      <c r="BE1092">
        <v>489</v>
      </c>
      <c r="BF1092">
        <v>120</v>
      </c>
      <c r="BG1092" t="s">
        <v>107</v>
      </c>
      <c r="BH1092">
        <v>35.321766199999999</v>
      </c>
      <c r="BI1092">
        <v>139.65405630000001</v>
      </c>
      <c r="BJ1092">
        <v>486</v>
      </c>
      <c r="BK1092">
        <v>120</v>
      </c>
      <c r="BL1092" t="s">
        <v>107</v>
      </c>
      <c r="BM1092">
        <v>35.314369499999998</v>
      </c>
      <c r="BN1092">
        <v>139.64192439999999</v>
      </c>
      <c r="BO1092">
        <v>1</v>
      </c>
      <c r="BP1092" t="s">
        <v>81</v>
      </c>
      <c r="BQ1092">
        <v>1</v>
      </c>
      <c r="BR1092">
        <v>1</v>
      </c>
      <c r="BS1092">
        <v>1</v>
      </c>
      <c r="BT1092">
        <v>1</v>
      </c>
      <c r="BU1092">
        <v>420</v>
      </c>
      <c r="BV1092">
        <f>IF(テーブル1[[#This Row],[出発地施設緯度.世界測地系.]]="NA",テーブル1[[#This Row],[Olat]],テーブル1[[#This Row],[出発地施設緯度.世界測地系.]])</f>
        <v>35.325029155544101</v>
      </c>
      <c r="BW1092">
        <f>IF(テーブル1[[#This Row],[出発地施設経度.世界測地系.]]="NA",テーブル1[[#This Row],[Olon]],テーブル1[[#This Row],[出発地施設経度.世界測地系.]])</f>
        <v>139.65087286472999</v>
      </c>
      <c r="BX1092">
        <f>IF(テーブル1[[#This Row],[到着地施設緯度.世界測地系.]]="NA",テーブル1[[#This Row],[Dlat]],テーブル1[[#This Row],[到着地施設緯度.世界測地系.]])</f>
        <v>35.317633034749697</v>
      </c>
      <c r="BY1092">
        <f>IF(テーブル1[[#This Row],[到着地施設経度.世界測地系.]]="NA",テーブル1[[#This Row],[Dlon]],テーブル1[[#This Row],[到着地施設経度.世界測地系.]])</f>
        <v>139.63874231272899</v>
      </c>
      <c r="BZ1092">
        <v>35.325029155544101</v>
      </c>
      <c r="CA1092">
        <v>139.65087286472999</v>
      </c>
      <c r="CB1092">
        <v>35.317633034749697</v>
      </c>
      <c r="CC1092">
        <v>139.63874231272899</v>
      </c>
      <c r="CD1092">
        <v>35.325127251091402</v>
      </c>
      <c r="CE1092">
        <v>139.65121863149801</v>
      </c>
      <c r="CF1092">
        <v>35.317804806138298</v>
      </c>
      <c r="CG1092">
        <v>139.63815615349901</v>
      </c>
    </row>
    <row r="1093" spans="2:85" x14ac:dyDescent="0.4">
      <c r="B1093">
        <v>224240</v>
      </c>
      <c r="C1093" t="s">
        <v>187</v>
      </c>
      <c r="D1093">
        <v>400</v>
      </c>
      <c r="E1093" t="s">
        <v>78</v>
      </c>
      <c r="F1093" s="1">
        <v>39800.662627314814</v>
      </c>
      <c r="G1093" s="1">
        <v>39800.66978009259</v>
      </c>
      <c r="H1093">
        <v>618</v>
      </c>
      <c r="I1093" t="str">
        <f>テーブル1[[#This Row],[出発地緯度]]&amp;","&amp;テーブル1[[#This Row],[出発地経度]]</f>
        <v>35.3250291555441,139.65087286473</v>
      </c>
      <c r="J1093" t="str">
        <f>テーブル1[[#This Row],[到着地緯度]]&amp;","&amp;テーブル1[[#This Row],[到着地経度]]</f>
        <v>35.3176330347497,139.638742312729</v>
      </c>
      <c r="K1093" t="s">
        <v>207</v>
      </c>
      <c r="L1093" t="s">
        <v>189</v>
      </c>
      <c r="M1093" t="s">
        <v>82</v>
      </c>
      <c r="N1093" t="s">
        <v>98</v>
      </c>
      <c r="O1093" t="s">
        <v>82</v>
      </c>
      <c r="AB1093">
        <v>100</v>
      </c>
      <c r="AC1093" s="1">
        <v>39800.663078703707</v>
      </c>
      <c r="AD1093">
        <v>420</v>
      </c>
      <c r="AE1093" s="1">
        <v>39800.668402777781</v>
      </c>
      <c r="AF1093" t="s">
        <v>84</v>
      </c>
      <c r="AH1093" t="s">
        <v>84</v>
      </c>
      <c r="AJ1093" t="s">
        <v>84</v>
      </c>
      <c r="AL1093" t="s">
        <v>84</v>
      </c>
      <c r="AN1093" t="s">
        <v>84</v>
      </c>
      <c r="AP1093" t="s">
        <v>84</v>
      </c>
      <c r="AR1093" t="s">
        <v>84</v>
      </c>
      <c r="AT1093" t="s">
        <v>84</v>
      </c>
      <c r="AV1093" t="s">
        <v>84</v>
      </c>
      <c r="AX1093" t="s">
        <v>84</v>
      </c>
      <c r="AZ1093" t="s">
        <v>84</v>
      </c>
      <c r="BB1093" t="s">
        <v>84</v>
      </c>
      <c r="BD1093">
        <v>10022</v>
      </c>
      <c r="BE1093">
        <v>489</v>
      </c>
      <c r="BF1093">
        <v>120</v>
      </c>
      <c r="BG1093" t="s">
        <v>107</v>
      </c>
      <c r="BH1093">
        <v>35.321766199999999</v>
      </c>
      <c r="BI1093">
        <v>139.65405630000001</v>
      </c>
      <c r="BJ1093">
        <v>486</v>
      </c>
      <c r="BK1093">
        <v>120</v>
      </c>
      <c r="BL1093" t="s">
        <v>107</v>
      </c>
      <c r="BM1093">
        <v>35.314369499999998</v>
      </c>
      <c r="BN1093">
        <v>139.64192439999999</v>
      </c>
      <c r="BO1093">
        <v>1</v>
      </c>
      <c r="BP1093" t="s">
        <v>81</v>
      </c>
      <c r="BQ1093">
        <v>1</v>
      </c>
      <c r="BR1093">
        <v>1</v>
      </c>
      <c r="BS1093">
        <v>1</v>
      </c>
      <c r="BT1093">
        <v>1</v>
      </c>
      <c r="BU1093">
        <v>420</v>
      </c>
      <c r="BV1093">
        <f>IF(テーブル1[[#This Row],[出発地施設緯度.世界測地系.]]="NA",テーブル1[[#This Row],[Olat]],テーブル1[[#This Row],[出発地施設緯度.世界測地系.]])</f>
        <v>35.325029155544101</v>
      </c>
      <c r="BW1093">
        <f>IF(テーブル1[[#This Row],[出発地施設経度.世界測地系.]]="NA",テーブル1[[#This Row],[Olon]],テーブル1[[#This Row],[出発地施設経度.世界測地系.]])</f>
        <v>139.65087286472999</v>
      </c>
      <c r="BX1093">
        <f>IF(テーブル1[[#This Row],[到着地施設緯度.世界測地系.]]="NA",テーブル1[[#This Row],[Dlat]],テーブル1[[#This Row],[到着地施設緯度.世界測地系.]])</f>
        <v>35.317633034749697</v>
      </c>
      <c r="BY1093">
        <f>IF(テーブル1[[#This Row],[到着地施設経度.世界測地系.]]="NA",テーブル1[[#This Row],[Dlon]],テーブル1[[#This Row],[到着地施設経度.世界測地系.]])</f>
        <v>139.63874231272899</v>
      </c>
      <c r="BZ1093">
        <v>35.325029155544101</v>
      </c>
      <c r="CA1093">
        <v>139.65087286472999</v>
      </c>
      <c r="CB1093">
        <v>35.317633034749697</v>
      </c>
      <c r="CC1093">
        <v>139.63874231272899</v>
      </c>
      <c r="CD1093">
        <v>35.324826874504602</v>
      </c>
      <c r="CE1093">
        <v>139.650719686766</v>
      </c>
      <c r="CF1093">
        <v>35.317686813325302</v>
      </c>
      <c r="CG1093">
        <v>139.63784508476701</v>
      </c>
    </row>
    <row r="1094" spans="2:85" x14ac:dyDescent="0.4">
      <c r="B1094">
        <v>225484</v>
      </c>
      <c r="C1094" t="s">
        <v>187</v>
      </c>
      <c r="D1094">
        <v>400</v>
      </c>
      <c r="E1094" t="s">
        <v>78</v>
      </c>
      <c r="F1094" s="1">
        <v>39804.466539351852</v>
      </c>
      <c r="G1094" s="1">
        <v>39804.473958333336</v>
      </c>
      <c r="H1094">
        <v>641</v>
      </c>
      <c r="I1094" t="str">
        <f>テーブル1[[#This Row],[出発地緯度]]&amp;","&amp;テーブル1[[#This Row],[出発地経度]]</f>
        <v>35.3250291555441,139.65087286473</v>
      </c>
      <c r="J1094" t="str">
        <f>テーブル1[[#This Row],[到着地緯度]]&amp;","&amp;テーブル1[[#This Row],[到着地経度]]</f>
        <v>35.3176330347497,139.638742312729</v>
      </c>
      <c r="K1094" t="s">
        <v>207</v>
      </c>
      <c r="L1094" t="s">
        <v>189</v>
      </c>
      <c r="M1094" t="s">
        <v>82</v>
      </c>
      <c r="N1094" t="s">
        <v>98</v>
      </c>
      <c r="AB1094">
        <v>100</v>
      </c>
      <c r="AC1094" s="1">
        <v>39804.467951388891</v>
      </c>
      <c r="AD1094" t="s">
        <v>84</v>
      </c>
      <c r="AF1094" t="s">
        <v>84</v>
      </c>
      <c r="AH1094" t="s">
        <v>84</v>
      </c>
      <c r="AJ1094" t="s">
        <v>84</v>
      </c>
      <c r="AL1094" t="s">
        <v>84</v>
      </c>
      <c r="AN1094" t="s">
        <v>84</v>
      </c>
      <c r="AP1094" t="s">
        <v>84</v>
      </c>
      <c r="AR1094" t="s">
        <v>84</v>
      </c>
      <c r="AT1094" t="s">
        <v>84</v>
      </c>
      <c r="AV1094" t="s">
        <v>84</v>
      </c>
      <c r="AX1094" t="s">
        <v>84</v>
      </c>
      <c r="AZ1094" t="s">
        <v>84</v>
      </c>
      <c r="BB1094" t="s">
        <v>84</v>
      </c>
      <c r="BD1094">
        <v>11015</v>
      </c>
      <c r="BE1094">
        <v>489</v>
      </c>
      <c r="BF1094">
        <v>120</v>
      </c>
      <c r="BG1094" t="s">
        <v>107</v>
      </c>
      <c r="BH1094">
        <v>35.321766199999999</v>
      </c>
      <c r="BI1094">
        <v>139.65405630000001</v>
      </c>
      <c r="BJ1094">
        <v>486</v>
      </c>
      <c r="BK1094">
        <v>120</v>
      </c>
      <c r="BL1094" t="s">
        <v>107</v>
      </c>
      <c r="BM1094">
        <v>35.314369499999998</v>
      </c>
      <c r="BN1094">
        <v>139.64192439999999</v>
      </c>
      <c r="BO1094">
        <v>1</v>
      </c>
      <c r="BP1094" t="s">
        <v>81</v>
      </c>
      <c r="BQ1094">
        <v>1</v>
      </c>
      <c r="BR1094">
        <v>1</v>
      </c>
      <c r="BS1094">
        <v>1</v>
      </c>
      <c r="BT1094">
        <v>1</v>
      </c>
      <c r="BU1094">
        <v>420</v>
      </c>
      <c r="BV1094">
        <f>IF(テーブル1[[#This Row],[出発地施設緯度.世界測地系.]]="NA",テーブル1[[#This Row],[Olat]],テーブル1[[#This Row],[出発地施設緯度.世界測地系.]])</f>
        <v>35.325029155544101</v>
      </c>
      <c r="BW1094">
        <f>IF(テーブル1[[#This Row],[出発地施設経度.世界測地系.]]="NA",テーブル1[[#This Row],[Olon]],テーブル1[[#This Row],[出発地施設経度.世界測地系.]])</f>
        <v>139.65087286472999</v>
      </c>
      <c r="BX1094">
        <f>IF(テーブル1[[#This Row],[到着地施設緯度.世界測地系.]]="NA",テーブル1[[#This Row],[Dlat]],テーブル1[[#This Row],[到着地施設緯度.世界測地系.]])</f>
        <v>35.317633034749697</v>
      </c>
      <c r="BY1094">
        <f>IF(テーブル1[[#This Row],[到着地施設経度.世界測地系.]]="NA",テーブル1[[#This Row],[Dlon]],テーブル1[[#This Row],[到着地施設経度.世界測地系.]])</f>
        <v>139.63874231272899</v>
      </c>
      <c r="BZ1094">
        <v>35.325029155544101</v>
      </c>
      <c r="CA1094">
        <v>139.65087286472999</v>
      </c>
      <c r="CB1094">
        <v>35.317633034749697</v>
      </c>
      <c r="CC1094">
        <v>139.63874231272899</v>
      </c>
      <c r="CD1094">
        <v>35.325229236525502</v>
      </c>
      <c r="CE1094">
        <v>139.65100924419099</v>
      </c>
      <c r="CF1094">
        <v>35.317434748343601</v>
      </c>
      <c r="CG1094">
        <v>139.63830635806499</v>
      </c>
    </row>
    <row r="1095" spans="2:85" x14ac:dyDescent="0.4">
      <c r="B1095">
        <v>192581</v>
      </c>
      <c r="C1095" t="s">
        <v>187</v>
      </c>
      <c r="D1095">
        <v>700</v>
      </c>
      <c r="E1095" t="s">
        <v>96</v>
      </c>
      <c r="F1095" s="1">
        <v>39779.721458333333</v>
      </c>
      <c r="G1095" s="1">
        <v>39779.771041666667</v>
      </c>
      <c r="H1095">
        <v>4284</v>
      </c>
      <c r="I1095" t="str">
        <f>テーブル1[[#This Row],[出発地緯度]]&amp;","&amp;テーブル1[[#This Row],[出発地経度]]</f>
        <v>35.4448958703133,139.315148126893</v>
      </c>
      <c r="J1095" t="str">
        <f>テーブル1[[#This Row],[到着地緯度]]&amp;","&amp;テーブル1[[#This Row],[到着地経度]]</f>
        <v>35.4660229710318,139.622034767401</v>
      </c>
      <c r="K1095" t="s">
        <v>109</v>
      </c>
      <c r="L1095" t="s">
        <v>94</v>
      </c>
      <c r="M1095" t="s">
        <v>100</v>
      </c>
      <c r="N1095" t="s">
        <v>83</v>
      </c>
      <c r="O1095" t="s">
        <v>82</v>
      </c>
      <c r="P1095" t="s">
        <v>83</v>
      </c>
      <c r="AB1095">
        <v>210</v>
      </c>
      <c r="AC1095" s="1">
        <v>39779.745370370372</v>
      </c>
      <c r="AD1095">
        <v>420</v>
      </c>
      <c r="AE1095" s="1">
        <v>39779.747152777774</v>
      </c>
      <c r="AF1095">
        <v>210</v>
      </c>
      <c r="AG1095" s="1">
        <v>39779.748541666668</v>
      </c>
      <c r="AH1095" t="s">
        <v>84</v>
      </c>
      <c r="AJ1095" t="s">
        <v>84</v>
      </c>
      <c r="AL1095" t="s">
        <v>84</v>
      </c>
      <c r="AN1095" t="s">
        <v>84</v>
      </c>
      <c r="AP1095" t="s">
        <v>84</v>
      </c>
      <c r="AR1095" t="s">
        <v>84</v>
      </c>
      <c r="AT1095" t="s">
        <v>84</v>
      </c>
      <c r="AV1095" t="s">
        <v>84</v>
      </c>
      <c r="AX1095" t="s">
        <v>84</v>
      </c>
      <c r="AZ1095" t="s">
        <v>84</v>
      </c>
      <c r="BB1095" t="s">
        <v>84</v>
      </c>
      <c r="BD1095">
        <v>4034</v>
      </c>
      <c r="BE1095">
        <v>575</v>
      </c>
      <c r="BF1095">
        <v>120</v>
      </c>
      <c r="BG1095" t="s">
        <v>107</v>
      </c>
      <c r="BH1095">
        <v>35.4416516</v>
      </c>
      <c r="BI1095">
        <v>139.31830919999999</v>
      </c>
      <c r="BJ1095">
        <v>576</v>
      </c>
      <c r="BK1095">
        <v>300</v>
      </c>
      <c r="BL1095" t="s">
        <v>80</v>
      </c>
      <c r="BM1095">
        <v>35.462775600000001</v>
      </c>
      <c r="BN1095">
        <v>139.62522229999999</v>
      </c>
      <c r="BO1095">
        <v>1</v>
      </c>
      <c r="BP1095" t="s">
        <v>81</v>
      </c>
      <c r="BQ1095">
        <v>1</v>
      </c>
      <c r="BR1095">
        <v>1</v>
      </c>
      <c r="BS1095">
        <v>1</v>
      </c>
      <c r="BT1095">
        <v>1</v>
      </c>
      <c r="BU1095">
        <v>240</v>
      </c>
      <c r="BV1095">
        <f>IF(テーブル1[[#This Row],[出発地施設緯度.世界測地系.]]="NA",テーブル1[[#This Row],[Olat]],テーブル1[[#This Row],[出発地施設緯度.世界測地系.]])</f>
        <v>35.444895870313303</v>
      </c>
      <c r="BW1095">
        <f>IF(テーブル1[[#This Row],[出発地施設経度.世界測地系.]]="NA",テーブル1[[#This Row],[Olon]],テーブル1[[#This Row],[出発地施設経度.世界測地系.]])</f>
        <v>139.31514812689301</v>
      </c>
      <c r="BX1095">
        <f>IF(テーブル1[[#This Row],[到着地施設緯度.世界測地系.]]="NA",テーブル1[[#This Row],[Dlat]],テーブル1[[#This Row],[到着地施設緯度.世界測地系.]])</f>
        <v>35.466022971031798</v>
      </c>
      <c r="BY1095">
        <f>IF(テーブル1[[#This Row],[到着地施設経度.世界測地系.]]="NA",テーブル1[[#This Row],[Dlon]],テーブル1[[#This Row],[到着地施設経度.世界測地系.]])</f>
        <v>139.622034767401</v>
      </c>
      <c r="BZ1095">
        <v>35.444895870313303</v>
      </c>
      <c r="CA1095">
        <v>139.31514812689301</v>
      </c>
      <c r="CB1095">
        <v>35.466022971031798</v>
      </c>
      <c r="CC1095">
        <v>139.622034767401</v>
      </c>
      <c r="CD1095">
        <v>35.443418072707203</v>
      </c>
      <c r="CE1095">
        <v>139.317685884182</v>
      </c>
      <c r="CF1095">
        <v>35.465138631067603</v>
      </c>
      <c r="CG1095">
        <v>139.62005657240999</v>
      </c>
    </row>
    <row r="1096" spans="2:85" x14ac:dyDescent="0.4">
      <c r="B1096">
        <v>192252</v>
      </c>
      <c r="C1096" t="s">
        <v>187</v>
      </c>
      <c r="D1096">
        <v>100</v>
      </c>
      <c r="E1096" t="s">
        <v>101</v>
      </c>
      <c r="F1096" s="1">
        <v>39779.347210648149</v>
      </c>
      <c r="G1096" s="1">
        <v>39779.375821759262</v>
      </c>
      <c r="H1096">
        <v>2472</v>
      </c>
      <c r="I1096" t="str">
        <f>テーブル1[[#This Row],[出発地緯度]]&amp;","&amp;テーブル1[[#This Row],[出発地経度]]</f>
        <v>35.409242292257,139.596153731364</v>
      </c>
      <c r="J1096" t="str">
        <f>テーブル1[[#This Row],[到着地緯度]]&amp;","&amp;テーブル1[[#This Row],[到着地経度]]</f>
        <v>35.3176330347497,139.638742312729</v>
      </c>
      <c r="K1096" t="s">
        <v>188</v>
      </c>
      <c r="L1096" t="s">
        <v>189</v>
      </c>
      <c r="M1096" t="s">
        <v>82</v>
      </c>
      <c r="N1096" t="s">
        <v>83</v>
      </c>
      <c r="O1096" t="s">
        <v>82</v>
      </c>
      <c r="AB1096">
        <v>210</v>
      </c>
      <c r="AC1096" s="1">
        <v>39779.35465277778</v>
      </c>
      <c r="AD1096">
        <v>420</v>
      </c>
      <c r="AE1096" s="1">
        <v>39779.363611111112</v>
      </c>
      <c r="AF1096" t="s">
        <v>84</v>
      </c>
      <c r="AH1096" t="s">
        <v>84</v>
      </c>
      <c r="AJ1096" t="s">
        <v>84</v>
      </c>
      <c r="AL1096" t="s">
        <v>84</v>
      </c>
      <c r="AN1096" t="s">
        <v>84</v>
      </c>
      <c r="AP1096" t="s">
        <v>84</v>
      </c>
      <c r="AR1096" t="s">
        <v>84</v>
      </c>
      <c r="AT1096" t="s">
        <v>84</v>
      </c>
      <c r="AV1096" t="s">
        <v>84</v>
      </c>
      <c r="AX1096" t="s">
        <v>84</v>
      </c>
      <c r="AZ1096" t="s">
        <v>84</v>
      </c>
      <c r="BB1096" t="s">
        <v>84</v>
      </c>
      <c r="BD1096">
        <v>3895</v>
      </c>
      <c r="BE1096">
        <v>509</v>
      </c>
      <c r="BF1096">
        <v>300</v>
      </c>
      <c r="BG1096" t="s">
        <v>80</v>
      </c>
      <c r="BH1096">
        <v>35.405989300000002</v>
      </c>
      <c r="BI1096">
        <v>139.59933649999999</v>
      </c>
      <c r="BJ1096">
        <v>486</v>
      </c>
      <c r="BK1096">
        <v>120</v>
      </c>
      <c r="BL1096" t="s">
        <v>107</v>
      </c>
      <c r="BM1096">
        <v>35.314369499999998</v>
      </c>
      <c r="BN1096">
        <v>139.64192439999999</v>
      </c>
      <c r="BO1096">
        <v>1</v>
      </c>
      <c r="BP1096" t="s">
        <v>81</v>
      </c>
      <c r="BQ1096">
        <v>1</v>
      </c>
      <c r="BR1096">
        <v>1</v>
      </c>
      <c r="BS1096">
        <v>1</v>
      </c>
      <c r="BT1096">
        <v>1</v>
      </c>
      <c r="BU1096">
        <v>420</v>
      </c>
      <c r="BV1096">
        <f>IF(テーブル1[[#This Row],[出発地施設緯度.世界測地系.]]="NA",テーブル1[[#This Row],[Olat]],テーブル1[[#This Row],[出発地施設緯度.世界測地系.]])</f>
        <v>35.409242292256998</v>
      </c>
      <c r="BW1096">
        <f>IF(テーブル1[[#This Row],[出発地施設経度.世界測地系.]]="NA",テーブル1[[#This Row],[Olon]],テーブル1[[#This Row],[出発地施設経度.世界測地系.]])</f>
        <v>139.59615373136401</v>
      </c>
      <c r="BX1096">
        <f>IF(テーブル1[[#This Row],[到着地施設緯度.世界測地系.]]="NA",テーブル1[[#This Row],[Dlat]],テーブル1[[#This Row],[到着地施設緯度.世界測地系.]])</f>
        <v>35.317633034749697</v>
      </c>
      <c r="BY1096">
        <f>IF(テーブル1[[#This Row],[到着地施設経度.世界測地系.]]="NA",テーブル1[[#This Row],[Dlon]],テーブル1[[#This Row],[到着地施設経度.世界測地系.]])</f>
        <v>139.63874231272899</v>
      </c>
      <c r="BZ1096">
        <v>35.409242292256998</v>
      </c>
      <c r="CA1096">
        <v>139.59615373136401</v>
      </c>
      <c r="CB1096">
        <v>35.317633034749697</v>
      </c>
      <c r="CC1096">
        <v>139.63874231272899</v>
      </c>
      <c r="CD1096">
        <v>35.409048218547802</v>
      </c>
      <c r="CE1096">
        <v>139.59074548945</v>
      </c>
      <c r="CF1096">
        <v>35.317499056363502</v>
      </c>
      <c r="CG1096">
        <v>139.639159284269</v>
      </c>
    </row>
    <row r="1097" spans="2:85" x14ac:dyDescent="0.4">
      <c r="B1097">
        <v>209748</v>
      </c>
      <c r="C1097" t="s">
        <v>187</v>
      </c>
      <c r="D1097">
        <v>100</v>
      </c>
      <c r="E1097" t="s">
        <v>101</v>
      </c>
      <c r="F1097" s="1">
        <v>39792.354409722226</v>
      </c>
      <c r="G1097" s="1">
        <v>39792.375625000001</v>
      </c>
      <c r="H1097">
        <v>1833</v>
      </c>
      <c r="I1097" t="str">
        <f>テーブル1[[#This Row],[出発地緯度]]&amp;","&amp;テーブル1[[#This Row],[出発地経度]]</f>
        <v>35.409242292257,139.596153731364</v>
      </c>
      <c r="J1097" t="str">
        <f>テーブル1[[#This Row],[到着地緯度]]&amp;","&amp;テーブル1[[#This Row],[到着地経度]]</f>
        <v>35.3176330347497,139.638742312729</v>
      </c>
      <c r="K1097" t="s">
        <v>188</v>
      </c>
      <c r="L1097" t="s">
        <v>189</v>
      </c>
      <c r="M1097" t="s">
        <v>83</v>
      </c>
      <c r="N1097" t="s">
        <v>82</v>
      </c>
      <c r="AB1097">
        <v>420</v>
      </c>
      <c r="AC1097" s="1">
        <v>39792.363923611112</v>
      </c>
      <c r="AD1097" t="s">
        <v>84</v>
      </c>
      <c r="AF1097" t="s">
        <v>84</v>
      </c>
      <c r="AH1097" t="s">
        <v>84</v>
      </c>
      <c r="AJ1097" t="s">
        <v>84</v>
      </c>
      <c r="AL1097" t="s">
        <v>84</v>
      </c>
      <c r="AN1097" t="s">
        <v>84</v>
      </c>
      <c r="AP1097" t="s">
        <v>84</v>
      </c>
      <c r="AR1097" t="s">
        <v>84</v>
      </c>
      <c r="AT1097" t="s">
        <v>84</v>
      </c>
      <c r="AV1097" t="s">
        <v>84</v>
      </c>
      <c r="AX1097" t="s">
        <v>84</v>
      </c>
      <c r="AZ1097" t="s">
        <v>84</v>
      </c>
      <c r="BB1097" t="s">
        <v>84</v>
      </c>
      <c r="BD1097">
        <v>7776</v>
      </c>
      <c r="BE1097">
        <v>509</v>
      </c>
      <c r="BF1097">
        <v>300</v>
      </c>
      <c r="BG1097" t="s">
        <v>80</v>
      </c>
      <c r="BH1097">
        <v>35.405989300000002</v>
      </c>
      <c r="BI1097">
        <v>139.59933649999999</v>
      </c>
      <c r="BJ1097">
        <v>486</v>
      </c>
      <c r="BK1097">
        <v>120</v>
      </c>
      <c r="BL1097" t="s">
        <v>107</v>
      </c>
      <c r="BM1097">
        <v>35.314369499999998</v>
      </c>
      <c r="BN1097">
        <v>139.64192439999999</v>
      </c>
      <c r="BO1097">
        <v>1</v>
      </c>
      <c r="BP1097" t="s">
        <v>81</v>
      </c>
      <c r="BQ1097">
        <v>1</v>
      </c>
      <c r="BR1097">
        <v>1</v>
      </c>
      <c r="BS1097">
        <v>1</v>
      </c>
      <c r="BT1097">
        <v>1</v>
      </c>
      <c r="BU1097">
        <v>210</v>
      </c>
      <c r="BV1097">
        <f>IF(テーブル1[[#This Row],[出発地施設緯度.世界測地系.]]="NA",テーブル1[[#This Row],[Olat]],テーブル1[[#This Row],[出発地施設緯度.世界測地系.]])</f>
        <v>35.409242292256998</v>
      </c>
      <c r="BW1097">
        <f>IF(テーブル1[[#This Row],[出発地施設経度.世界測地系.]]="NA",テーブル1[[#This Row],[Olon]],テーブル1[[#This Row],[出発地施設経度.世界測地系.]])</f>
        <v>139.59615373136401</v>
      </c>
      <c r="BX1097">
        <f>IF(テーブル1[[#This Row],[到着地施設緯度.世界測地系.]]="NA",テーブル1[[#This Row],[Dlat]],テーブル1[[#This Row],[到着地施設緯度.世界測地系.]])</f>
        <v>35.317633034749697</v>
      </c>
      <c r="BY1097">
        <f>IF(テーブル1[[#This Row],[到着地施設経度.世界測地系.]]="NA",テーブル1[[#This Row],[Dlon]],テーブル1[[#This Row],[到着地施設経度.世界測地系.]])</f>
        <v>139.63874231272899</v>
      </c>
      <c r="BZ1097">
        <v>35.409242292256998</v>
      </c>
      <c r="CA1097">
        <v>139.59615373136401</v>
      </c>
      <c r="CB1097">
        <v>35.317633034749697</v>
      </c>
      <c r="CC1097">
        <v>139.63874231272899</v>
      </c>
      <c r="CD1097">
        <v>35.406805963854701</v>
      </c>
      <c r="CE1097">
        <v>139.57960891758</v>
      </c>
      <c r="CF1097">
        <v>35.316147261451</v>
      </c>
      <c r="CG1097">
        <v>139.625447885234</v>
      </c>
    </row>
    <row r="1098" spans="2:85" x14ac:dyDescent="0.4">
      <c r="B1098">
        <v>224144</v>
      </c>
      <c r="C1098" t="s">
        <v>187</v>
      </c>
      <c r="D1098">
        <v>100</v>
      </c>
      <c r="E1098" t="s">
        <v>101</v>
      </c>
      <c r="F1098" s="1">
        <v>39800.360578703701</v>
      </c>
      <c r="G1098" s="1">
        <v>39800.384108796294</v>
      </c>
      <c r="H1098">
        <v>2033</v>
      </c>
      <c r="I1098" t="str">
        <f>テーブル1[[#This Row],[出発地緯度]]&amp;","&amp;テーブル1[[#This Row],[出発地経度]]</f>
        <v>35.409242292257,139.596153731364</v>
      </c>
      <c r="J1098" t="str">
        <f>テーブル1[[#This Row],[到着地緯度]]&amp;","&amp;テーブル1[[#This Row],[到着地経度]]</f>
        <v>35.3176330347497,139.638742312729</v>
      </c>
      <c r="K1098" t="s">
        <v>188</v>
      </c>
      <c r="L1098" t="s">
        <v>189</v>
      </c>
      <c r="M1098" t="s">
        <v>83</v>
      </c>
      <c r="N1098" t="s">
        <v>82</v>
      </c>
      <c r="AB1098">
        <v>420</v>
      </c>
      <c r="AC1098" s="1">
        <v>39800.371863425928</v>
      </c>
      <c r="AD1098" t="s">
        <v>84</v>
      </c>
      <c r="AF1098" t="s">
        <v>84</v>
      </c>
      <c r="AH1098" t="s">
        <v>84</v>
      </c>
      <c r="AJ1098" t="s">
        <v>84</v>
      </c>
      <c r="AL1098" t="s">
        <v>84</v>
      </c>
      <c r="AN1098" t="s">
        <v>84</v>
      </c>
      <c r="AP1098" t="s">
        <v>84</v>
      </c>
      <c r="AR1098" t="s">
        <v>84</v>
      </c>
      <c r="AT1098" t="s">
        <v>84</v>
      </c>
      <c r="AV1098" t="s">
        <v>84</v>
      </c>
      <c r="AX1098" t="s">
        <v>84</v>
      </c>
      <c r="AZ1098" t="s">
        <v>84</v>
      </c>
      <c r="BB1098" t="s">
        <v>84</v>
      </c>
      <c r="BD1098">
        <v>9940</v>
      </c>
      <c r="BE1098">
        <v>509</v>
      </c>
      <c r="BF1098">
        <v>300</v>
      </c>
      <c r="BG1098" t="s">
        <v>80</v>
      </c>
      <c r="BH1098">
        <v>35.405989300000002</v>
      </c>
      <c r="BI1098">
        <v>139.59933649999999</v>
      </c>
      <c r="BJ1098">
        <v>486</v>
      </c>
      <c r="BK1098">
        <v>120</v>
      </c>
      <c r="BL1098" t="s">
        <v>107</v>
      </c>
      <c r="BM1098">
        <v>35.314369499999998</v>
      </c>
      <c r="BN1098">
        <v>139.64192439999999</v>
      </c>
      <c r="BO1098">
        <v>1</v>
      </c>
      <c r="BP1098" t="s">
        <v>81</v>
      </c>
      <c r="BQ1098">
        <v>1</v>
      </c>
      <c r="BR1098">
        <v>1</v>
      </c>
      <c r="BS1098">
        <v>1</v>
      </c>
      <c r="BT1098">
        <v>1</v>
      </c>
      <c r="BU1098">
        <v>210</v>
      </c>
      <c r="BV1098">
        <f>IF(テーブル1[[#This Row],[出発地施設緯度.世界測地系.]]="NA",テーブル1[[#This Row],[Olat]],テーブル1[[#This Row],[出発地施設緯度.世界測地系.]])</f>
        <v>35.409242292256998</v>
      </c>
      <c r="BW1098">
        <f>IF(テーブル1[[#This Row],[出発地施設経度.世界測地系.]]="NA",テーブル1[[#This Row],[Olon]],テーブル1[[#This Row],[出発地施設経度.世界測地系.]])</f>
        <v>139.59615373136401</v>
      </c>
      <c r="BX1098">
        <f>IF(テーブル1[[#This Row],[到着地施設緯度.世界測地系.]]="NA",テーブル1[[#This Row],[Dlat]],テーブル1[[#This Row],[到着地施設緯度.世界測地系.]])</f>
        <v>35.317633034749697</v>
      </c>
      <c r="BY1098">
        <f>IF(テーブル1[[#This Row],[到着地施設経度.世界測地系.]]="NA",テーブル1[[#This Row],[Dlon]],テーブル1[[#This Row],[到着地施設経度.世界測地系.]])</f>
        <v>139.63874231272899</v>
      </c>
      <c r="BZ1098">
        <v>35.409242292256998</v>
      </c>
      <c r="CA1098">
        <v>139.59615373136401</v>
      </c>
      <c r="CB1098">
        <v>35.317633034749697</v>
      </c>
      <c r="CC1098">
        <v>139.63874231272899</v>
      </c>
      <c r="CD1098">
        <v>35.406805963854701</v>
      </c>
      <c r="CE1098">
        <v>139.57960891758</v>
      </c>
      <c r="CF1098">
        <v>35.317558142830102</v>
      </c>
      <c r="CG1098">
        <v>139.638746315845</v>
      </c>
    </row>
    <row r="1099" spans="2:85" x14ac:dyDescent="0.4">
      <c r="B1099">
        <v>210056</v>
      </c>
      <c r="C1099" t="s">
        <v>187</v>
      </c>
      <c r="D1099">
        <v>600</v>
      </c>
      <c r="E1099" t="s">
        <v>92</v>
      </c>
      <c r="F1099" s="1">
        <v>39792.725474537037</v>
      </c>
      <c r="G1099" s="1">
        <v>39792.795162037037</v>
      </c>
      <c r="H1099">
        <v>6021</v>
      </c>
      <c r="I1099" t="str">
        <f>テーブル1[[#This Row],[出発地緯度]]&amp;","&amp;テーブル1[[#This Row],[出発地経度]]</f>
        <v>35.3176330347497,139.638742312729</v>
      </c>
      <c r="J1099" t="str">
        <f>テーブル1[[#This Row],[到着地緯度]]&amp;","&amp;テーブル1[[#This Row],[到着地経度]]</f>
        <v>35.6865581626558,139.76402612022</v>
      </c>
      <c r="K1099" t="s">
        <v>189</v>
      </c>
      <c r="L1099" t="s">
        <v>217</v>
      </c>
      <c r="M1099" t="s">
        <v>82</v>
      </c>
      <c r="N1099" t="s">
        <v>83</v>
      </c>
      <c r="O1099" t="s">
        <v>82</v>
      </c>
      <c r="P1099" t="s">
        <v>83</v>
      </c>
      <c r="Q1099" t="s">
        <v>82</v>
      </c>
      <c r="AB1099">
        <v>210</v>
      </c>
      <c r="AC1099" s="1">
        <v>39792.742986111109</v>
      </c>
      <c r="AD1099">
        <v>420</v>
      </c>
      <c r="AE1099" s="1">
        <v>39792.778506944444</v>
      </c>
      <c r="AF1099">
        <v>210</v>
      </c>
      <c r="AG1099" s="1">
        <v>39792.782013888886</v>
      </c>
      <c r="AH1099">
        <v>420</v>
      </c>
      <c r="AI1099" s="1">
        <v>39792.787615740737</v>
      </c>
      <c r="AJ1099" t="s">
        <v>84</v>
      </c>
      <c r="AL1099" t="s">
        <v>84</v>
      </c>
      <c r="AN1099" t="s">
        <v>84</v>
      </c>
      <c r="AP1099" t="s">
        <v>84</v>
      </c>
      <c r="AR1099" t="s">
        <v>84</v>
      </c>
      <c r="AT1099" t="s">
        <v>84</v>
      </c>
      <c r="AV1099" t="s">
        <v>84</v>
      </c>
      <c r="AX1099" t="s">
        <v>84</v>
      </c>
      <c r="AZ1099" t="s">
        <v>84</v>
      </c>
      <c r="BB1099" t="s">
        <v>84</v>
      </c>
      <c r="BD1099">
        <v>7938</v>
      </c>
      <c r="BE1099">
        <v>486</v>
      </c>
      <c r="BF1099">
        <v>120</v>
      </c>
      <c r="BG1099" t="s">
        <v>107</v>
      </c>
      <c r="BH1099">
        <v>35.314369499999998</v>
      </c>
      <c r="BI1099">
        <v>139.64192439999999</v>
      </c>
      <c r="BJ1099">
        <v>864</v>
      </c>
      <c r="BK1099">
        <v>190</v>
      </c>
      <c r="BL1099" t="s">
        <v>132</v>
      </c>
      <c r="BM1099">
        <v>35.683331899999999</v>
      </c>
      <c r="BN1099">
        <v>139.76723559999999</v>
      </c>
      <c r="BO1099">
        <v>1</v>
      </c>
      <c r="BP1099" t="s">
        <v>81</v>
      </c>
      <c r="BQ1099">
        <v>1</v>
      </c>
      <c r="BR1099">
        <v>1</v>
      </c>
      <c r="BS1099">
        <v>1</v>
      </c>
      <c r="BT1099">
        <v>1</v>
      </c>
      <c r="BU1099">
        <v>420</v>
      </c>
      <c r="BV1099">
        <f>IF(テーブル1[[#This Row],[出発地施設緯度.世界測地系.]]="NA",テーブル1[[#This Row],[Olat]],テーブル1[[#This Row],[出発地施設緯度.世界測地系.]])</f>
        <v>35.317633034749697</v>
      </c>
      <c r="BW1099">
        <f>IF(テーブル1[[#This Row],[出発地施設経度.世界測地系.]]="NA",テーブル1[[#This Row],[Olon]],テーブル1[[#This Row],[出発地施設経度.世界測地系.]])</f>
        <v>139.63874231272899</v>
      </c>
      <c r="BX1099">
        <f>IF(テーブル1[[#This Row],[到着地施設緯度.世界測地系.]]="NA",テーブル1[[#This Row],[Dlat]],テーブル1[[#This Row],[到着地施設緯度.世界測地系.]])</f>
        <v>35.6865581626558</v>
      </c>
      <c r="BY1099">
        <f>IF(テーブル1[[#This Row],[到着地施設経度.世界測地系.]]="NA",テーブル1[[#This Row],[Dlon]],テーブル1[[#This Row],[到着地施設経度.世界測地系.]])</f>
        <v>139.76402612022</v>
      </c>
      <c r="BZ1099">
        <v>35.317633034749697</v>
      </c>
      <c r="CA1099">
        <v>139.63874231272899</v>
      </c>
      <c r="CB1099">
        <v>35.6865581626558</v>
      </c>
      <c r="CC1099">
        <v>139.76402612022</v>
      </c>
      <c r="CD1099">
        <v>35.316989410688997</v>
      </c>
      <c r="CE1099">
        <v>139.639148608623</v>
      </c>
      <c r="CF1099">
        <v>35.6856269681752</v>
      </c>
      <c r="CG1099">
        <v>139.76436493496001</v>
      </c>
    </row>
    <row r="1100" spans="2:85" x14ac:dyDescent="0.4">
      <c r="B1100">
        <v>225294</v>
      </c>
      <c r="C1100" t="s">
        <v>187</v>
      </c>
      <c r="D1100">
        <v>600</v>
      </c>
      <c r="E1100" t="s">
        <v>92</v>
      </c>
      <c r="F1100" s="1">
        <v>39803.720405092594</v>
      </c>
      <c r="G1100" s="1">
        <v>39803.752615740741</v>
      </c>
      <c r="H1100">
        <v>2783</v>
      </c>
      <c r="I1100" t="str">
        <f>テーブル1[[#This Row],[出発地緯度]]&amp;","&amp;テーブル1[[#This Row],[出発地経度]]</f>
        <v>35.4095290804406,139.580058454856</v>
      </c>
      <c r="J1100" t="str">
        <f>テーブル1[[#This Row],[到着地緯度]]&amp;","&amp;テーブル1[[#This Row],[到着地経度]]</f>
        <v>35.3749103389652,139.577521259648</v>
      </c>
      <c r="K1100" t="s">
        <v>79</v>
      </c>
      <c r="L1100" t="s">
        <v>239</v>
      </c>
      <c r="M1100" t="s">
        <v>82</v>
      </c>
      <c r="N1100" t="s">
        <v>100</v>
      </c>
      <c r="O1100" t="s">
        <v>82</v>
      </c>
      <c r="P1100" t="s">
        <v>100</v>
      </c>
      <c r="Q1100" t="s">
        <v>82</v>
      </c>
      <c r="AB1100">
        <v>240</v>
      </c>
      <c r="AC1100" s="1">
        <v>39803.72446759259</v>
      </c>
      <c r="AD1100">
        <v>420</v>
      </c>
      <c r="AE1100" s="1">
        <v>39803.732719907406</v>
      </c>
      <c r="AF1100">
        <v>240</v>
      </c>
      <c r="AG1100" s="1">
        <v>39803.735671296294</v>
      </c>
      <c r="AH1100">
        <v>420</v>
      </c>
      <c r="AI1100" s="1">
        <v>39803.752210648148</v>
      </c>
      <c r="AJ1100" t="s">
        <v>84</v>
      </c>
      <c r="AL1100" t="s">
        <v>84</v>
      </c>
      <c r="AN1100" t="s">
        <v>84</v>
      </c>
      <c r="AP1100" t="s">
        <v>84</v>
      </c>
      <c r="AR1100" t="s">
        <v>84</v>
      </c>
      <c r="AT1100" t="s">
        <v>84</v>
      </c>
      <c r="AV1100" t="s">
        <v>84</v>
      </c>
      <c r="AX1100" t="s">
        <v>84</v>
      </c>
      <c r="AZ1100" t="s">
        <v>84</v>
      </c>
      <c r="BB1100" t="s">
        <v>84</v>
      </c>
      <c r="BD1100">
        <v>10875</v>
      </c>
      <c r="BE1100">
        <v>487</v>
      </c>
      <c r="BF1100">
        <v>110</v>
      </c>
      <c r="BG1100" t="s">
        <v>79</v>
      </c>
      <c r="BH1100">
        <v>35.406276400000003</v>
      </c>
      <c r="BI1100">
        <v>139.5832399</v>
      </c>
      <c r="BJ1100">
        <v>574</v>
      </c>
      <c r="BK1100">
        <v>300</v>
      </c>
      <c r="BL1100" t="s">
        <v>80</v>
      </c>
      <c r="BM1100">
        <v>35.371653999999999</v>
      </c>
      <c r="BN1100">
        <v>139.58070090000001</v>
      </c>
      <c r="BO1100">
        <v>1</v>
      </c>
      <c r="BP1100" t="s">
        <v>81</v>
      </c>
      <c r="BQ1100">
        <v>1</v>
      </c>
      <c r="BR1100">
        <v>1</v>
      </c>
      <c r="BS1100">
        <v>1</v>
      </c>
      <c r="BT1100">
        <v>1</v>
      </c>
      <c r="BU1100">
        <v>420</v>
      </c>
      <c r="BV1100">
        <f>IF(テーブル1[[#This Row],[出発地施設緯度.世界測地系.]]="NA",テーブル1[[#This Row],[Olat]],テーブル1[[#This Row],[出発地施設緯度.世界測地系.]])</f>
        <v>35.409529080440599</v>
      </c>
      <c r="BW1100">
        <f>IF(テーブル1[[#This Row],[出発地施設経度.世界測地系.]]="NA",テーブル1[[#This Row],[Olon]],テーブル1[[#This Row],[出発地施設経度.世界測地系.]])</f>
        <v>139.58005845485599</v>
      </c>
      <c r="BX1100">
        <f>IF(テーブル1[[#This Row],[到着地施設緯度.世界測地系.]]="NA",テーブル1[[#This Row],[Dlat]],テーブル1[[#This Row],[到着地施設緯度.世界測地系.]])</f>
        <v>35.374910338965201</v>
      </c>
      <c r="BY1100">
        <f>IF(テーブル1[[#This Row],[到着地施設経度.世界測地系.]]="NA",テーブル1[[#This Row],[Dlon]],テーブル1[[#This Row],[到着地施設経度.世界測地系.]])</f>
        <v>139.57752125964799</v>
      </c>
      <c r="BZ1100">
        <v>35.409529080440599</v>
      </c>
      <c r="CA1100">
        <v>139.58005845485599</v>
      </c>
      <c r="CB1100">
        <v>35.374910338965201</v>
      </c>
      <c r="CC1100">
        <v>139.57752125964799</v>
      </c>
      <c r="CD1100">
        <v>35.408999943802399</v>
      </c>
      <c r="CE1100">
        <v>139.58044574705701</v>
      </c>
      <c r="CF1100">
        <v>35.375429473615</v>
      </c>
      <c r="CG1100">
        <v>139.57695888244899</v>
      </c>
    </row>
    <row r="1101" spans="2:85" x14ac:dyDescent="0.4">
      <c r="B1101">
        <v>194916</v>
      </c>
      <c r="C1101" t="s">
        <v>187</v>
      </c>
      <c r="D1101">
        <v>500</v>
      </c>
      <c r="E1101" t="s">
        <v>90</v>
      </c>
      <c r="F1101" s="1">
        <v>39783.832986111112</v>
      </c>
      <c r="G1101" s="1">
        <v>39783.849108796298</v>
      </c>
      <c r="H1101">
        <v>1393</v>
      </c>
      <c r="I1101" t="str">
        <f>テーブル1[[#This Row],[出発地緯度]]&amp;","&amp;テーブル1[[#This Row],[出発地経度]]</f>
        <v>35.3176330347497,139.638742312729</v>
      </c>
      <c r="J1101" t="str">
        <f>テーブル1[[#This Row],[到着地緯度]]&amp;","&amp;テーブル1[[#This Row],[到着地経度]]</f>
        <v>35.3735179678337,139.610722666416</v>
      </c>
      <c r="K1101" t="s">
        <v>189</v>
      </c>
      <c r="L1101" t="s">
        <v>208</v>
      </c>
      <c r="M1101" t="s">
        <v>82</v>
      </c>
      <c r="N1101" t="s">
        <v>98</v>
      </c>
      <c r="AB1101">
        <v>100</v>
      </c>
      <c r="AC1101" s="1">
        <v>39783.834722222222</v>
      </c>
      <c r="AD1101" t="s">
        <v>84</v>
      </c>
      <c r="AF1101" t="s">
        <v>84</v>
      </c>
      <c r="AH1101" t="s">
        <v>84</v>
      </c>
      <c r="AJ1101" t="s">
        <v>84</v>
      </c>
      <c r="AL1101" t="s">
        <v>84</v>
      </c>
      <c r="AN1101" t="s">
        <v>84</v>
      </c>
      <c r="AP1101" t="s">
        <v>84</v>
      </c>
      <c r="AR1101" t="s">
        <v>84</v>
      </c>
      <c r="AT1101" t="s">
        <v>84</v>
      </c>
      <c r="AV1101" t="s">
        <v>84</v>
      </c>
      <c r="AX1101" t="s">
        <v>84</v>
      </c>
      <c r="AZ1101" t="s">
        <v>84</v>
      </c>
      <c r="BB1101" t="s">
        <v>84</v>
      </c>
      <c r="BD1101">
        <v>5316</v>
      </c>
      <c r="BE1101">
        <v>486</v>
      </c>
      <c r="BF1101">
        <v>120</v>
      </c>
      <c r="BG1101" t="s">
        <v>107</v>
      </c>
      <c r="BH1101">
        <v>35.314369499999998</v>
      </c>
      <c r="BI1101">
        <v>139.64192439999999</v>
      </c>
      <c r="BJ1101">
        <v>651</v>
      </c>
      <c r="BK1101">
        <v>170</v>
      </c>
      <c r="BL1101" t="s">
        <v>162</v>
      </c>
      <c r="BM1101">
        <v>35.370260899999998</v>
      </c>
      <c r="BN1101">
        <v>139.61390499999999</v>
      </c>
      <c r="BO1101">
        <v>1</v>
      </c>
      <c r="BP1101" t="s">
        <v>81</v>
      </c>
      <c r="BQ1101">
        <v>1</v>
      </c>
      <c r="BR1101">
        <v>1</v>
      </c>
      <c r="BS1101">
        <v>1</v>
      </c>
      <c r="BT1101">
        <v>1</v>
      </c>
      <c r="BU1101">
        <v>420</v>
      </c>
      <c r="BV1101">
        <f>IF(テーブル1[[#This Row],[出発地施設緯度.世界測地系.]]="NA",テーブル1[[#This Row],[Olat]],テーブル1[[#This Row],[出発地施設緯度.世界測地系.]])</f>
        <v>35.317633034749697</v>
      </c>
      <c r="BW1101">
        <f>IF(テーブル1[[#This Row],[出発地施設経度.世界測地系.]]="NA",テーブル1[[#This Row],[Olon]],テーブル1[[#This Row],[出発地施設経度.世界測地系.]])</f>
        <v>139.63874231272899</v>
      </c>
      <c r="BX1101">
        <f>IF(テーブル1[[#This Row],[到着地施設緯度.世界測地系.]]="NA",テーブル1[[#This Row],[Dlat]],テーブル1[[#This Row],[到着地施設緯度.世界測地系.]])</f>
        <v>35.373517967833699</v>
      </c>
      <c r="BY1101">
        <f>IF(テーブル1[[#This Row],[到着地施設経度.世界測地系.]]="NA",テーブル1[[#This Row],[Dlon]],テーブル1[[#This Row],[到着地施設経度.世界測地系.]])</f>
        <v>139.610722666416</v>
      </c>
      <c r="BZ1101">
        <v>35.317633034749697</v>
      </c>
      <c r="CA1101">
        <v>139.63874231272899</v>
      </c>
      <c r="CB1101">
        <v>35.373517967833699</v>
      </c>
      <c r="CC1101">
        <v>139.610722666416</v>
      </c>
      <c r="CD1101">
        <v>35.317547333021302</v>
      </c>
      <c r="CE1101">
        <v>139.63811856847701</v>
      </c>
      <c r="CF1101">
        <v>35.3734982743415</v>
      </c>
      <c r="CG1101">
        <v>139.61097464639599</v>
      </c>
    </row>
    <row r="1102" spans="2:85" x14ac:dyDescent="0.4">
      <c r="B1102">
        <v>195965</v>
      </c>
      <c r="C1102" t="s">
        <v>187</v>
      </c>
      <c r="D1102">
        <v>500</v>
      </c>
      <c r="E1102" t="s">
        <v>90</v>
      </c>
      <c r="F1102" s="1">
        <v>39785.849895833337</v>
      </c>
      <c r="G1102" s="1">
        <v>39785.86513888889</v>
      </c>
      <c r="H1102">
        <v>1317</v>
      </c>
      <c r="I1102" t="str">
        <f>テーブル1[[#This Row],[出発地緯度]]&amp;","&amp;テーブル1[[#This Row],[出発地経度]]</f>
        <v>35.3176330347497,139.638742312729</v>
      </c>
      <c r="J1102" t="str">
        <f>テーブル1[[#This Row],[到着地緯度]]&amp;","&amp;テーブル1[[#This Row],[到着地経度]]</f>
        <v>35.3735179678337,139.610722666416</v>
      </c>
      <c r="K1102" t="s">
        <v>189</v>
      </c>
      <c r="L1102" t="s">
        <v>208</v>
      </c>
      <c r="M1102" t="s">
        <v>82</v>
      </c>
      <c r="N1102" t="s">
        <v>104</v>
      </c>
      <c r="O1102" t="s">
        <v>98</v>
      </c>
      <c r="AB1102">
        <v>110</v>
      </c>
      <c r="AC1102" s="1">
        <v>39785.851689814815</v>
      </c>
      <c r="AD1102">
        <v>100</v>
      </c>
      <c r="AE1102" s="1">
        <v>39785.856944444444</v>
      </c>
      <c r="AF1102" t="s">
        <v>84</v>
      </c>
      <c r="AH1102" t="s">
        <v>84</v>
      </c>
      <c r="AJ1102" t="s">
        <v>84</v>
      </c>
      <c r="AL1102" t="s">
        <v>84</v>
      </c>
      <c r="AN1102" t="s">
        <v>84</v>
      </c>
      <c r="AP1102" t="s">
        <v>84</v>
      </c>
      <c r="AR1102" t="s">
        <v>84</v>
      </c>
      <c r="AT1102" t="s">
        <v>84</v>
      </c>
      <c r="AV1102" t="s">
        <v>84</v>
      </c>
      <c r="AX1102" t="s">
        <v>84</v>
      </c>
      <c r="AZ1102" t="s">
        <v>84</v>
      </c>
      <c r="BB1102" t="s">
        <v>84</v>
      </c>
      <c r="BD1102">
        <v>5861</v>
      </c>
      <c r="BE1102">
        <v>486</v>
      </c>
      <c r="BF1102">
        <v>120</v>
      </c>
      <c r="BG1102" t="s">
        <v>107</v>
      </c>
      <c r="BH1102">
        <v>35.314369499999998</v>
      </c>
      <c r="BI1102">
        <v>139.64192439999999</v>
      </c>
      <c r="BJ1102">
        <v>651</v>
      </c>
      <c r="BK1102">
        <v>170</v>
      </c>
      <c r="BL1102" t="s">
        <v>162</v>
      </c>
      <c r="BM1102">
        <v>35.370260899999998</v>
      </c>
      <c r="BN1102">
        <v>139.61390499999999</v>
      </c>
      <c r="BO1102">
        <v>1</v>
      </c>
      <c r="BP1102" t="s">
        <v>81</v>
      </c>
      <c r="BQ1102">
        <v>1</v>
      </c>
      <c r="BR1102">
        <v>1</v>
      </c>
      <c r="BS1102">
        <v>1</v>
      </c>
      <c r="BT1102">
        <v>1</v>
      </c>
      <c r="BU1102">
        <v>420</v>
      </c>
      <c r="BV1102">
        <f>IF(テーブル1[[#This Row],[出発地施設緯度.世界測地系.]]="NA",テーブル1[[#This Row],[Olat]],テーブル1[[#This Row],[出発地施設緯度.世界測地系.]])</f>
        <v>35.317633034749697</v>
      </c>
      <c r="BW1102">
        <f>IF(テーブル1[[#This Row],[出発地施設経度.世界測地系.]]="NA",テーブル1[[#This Row],[Olon]],テーブル1[[#This Row],[出発地施設経度.世界測地系.]])</f>
        <v>139.63874231272899</v>
      </c>
      <c r="BX1102">
        <f>IF(テーブル1[[#This Row],[到着地施設緯度.世界測地系.]]="NA",テーブル1[[#This Row],[Dlat]],テーブル1[[#This Row],[到着地施設緯度.世界測地系.]])</f>
        <v>35.373517967833699</v>
      </c>
      <c r="BY1102">
        <f>IF(テーブル1[[#This Row],[到着地施設経度.世界測地系.]]="NA",テーブル1[[#This Row],[Dlon]],テーブル1[[#This Row],[到着地施設経度.世界測地系.]])</f>
        <v>139.610722666416</v>
      </c>
      <c r="BZ1102">
        <v>35.317633034749697</v>
      </c>
      <c r="CA1102">
        <v>139.63874231272899</v>
      </c>
      <c r="CB1102">
        <v>35.373517967833699</v>
      </c>
      <c r="CC1102">
        <v>139.610722666416</v>
      </c>
      <c r="CD1102">
        <v>35.3175688299726</v>
      </c>
      <c r="CE1102">
        <v>139.63807567104899</v>
      </c>
      <c r="CF1102">
        <v>35.373616258817201</v>
      </c>
      <c r="CG1102">
        <v>139.61080835477301</v>
      </c>
    </row>
    <row r="1103" spans="2:85" x14ac:dyDescent="0.4">
      <c r="B1103">
        <v>212722</v>
      </c>
      <c r="C1103" t="s">
        <v>187</v>
      </c>
      <c r="D1103">
        <v>500</v>
      </c>
      <c r="E1103" t="s">
        <v>90</v>
      </c>
      <c r="F1103" s="1">
        <v>39797.828680555554</v>
      </c>
      <c r="G1103" s="1">
        <v>39797.833599537036</v>
      </c>
      <c r="H1103">
        <v>425</v>
      </c>
      <c r="I1103" t="str">
        <f>テーブル1[[#This Row],[出発地緯度]]&amp;","&amp;テーブル1[[#This Row],[出発地経度]]</f>
        <v>35.3176330347497,139.638742312729</v>
      </c>
      <c r="J1103" t="str">
        <f>テーブル1[[#This Row],[到着地緯度]]&amp;","&amp;テーブル1[[#This Row],[到着地経度]]</f>
        <v>35.3238800361176,139.631274145299</v>
      </c>
      <c r="K1103" t="s">
        <v>189</v>
      </c>
      <c r="L1103" t="s">
        <v>230</v>
      </c>
      <c r="M1103" t="s">
        <v>82</v>
      </c>
      <c r="N1103" t="s">
        <v>98</v>
      </c>
      <c r="AB1103">
        <v>100</v>
      </c>
      <c r="AC1103" s="1">
        <v>39797.830092592594</v>
      </c>
      <c r="AD1103" t="s">
        <v>84</v>
      </c>
      <c r="AF1103" t="s">
        <v>84</v>
      </c>
      <c r="AH1103" t="s">
        <v>84</v>
      </c>
      <c r="AJ1103" t="s">
        <v>84</v>
      </c>
      <c r="AL1103" t="s">
        <v>84</v>
      </c>
      <c r="AN1103" t="s">
        <v>84</v>
      </c>
      <c r="AP1103" t="s">
        <v>84</v>
      </c>
      <c r="AR1103" t="s">
        <v>84</v>
      </c>
      <c r="AT1103" t="s">
        <v>84</v>
      </c>
      <c r="AV1103" t="s">
        <v>84</v>
      </c>
      <c r="AX1103" t="s">
        <v>84</v>
      </c>
      <c r="AZ1103" t="s">
        <v>84</v>
      </c>
      <c r="BB1103" t="s">
        <v>84</v>
      </c>
      <c r="BD1103">
        <v>9288</v>
      </c>
      <c r="BE1103">
        <v>486</v>
      </c>
      <c r="BF1103">
        <v>120</v>
      </c>
      <c r="BG1103" t="s">
        <v>107</v>
      </c>
      <c r="BH1103">
        <v>35.314369499999998</v>
      </c>
      <c r="BI1103">
        <v>139.64192439999999</v>
      </c>
      <c r="BJ1103">
        <v>568</v>
      </c>
      <c r="BK1103">
        <v>170</v>
      </c>
      <c r="BL1103" t="s">
        <v>162</v>
      </c>
      <c r="BM1103">
        <v>35.320617300000002</v>
      </c>
      <c r="BN1103">
        <v>139.63445590000001</v>
      </c>
      <c r="BO1103">
        <v>1</v>
      </c>
      <c r="BP1103" t="s">
        <v>81</v>
      </c>
      <c r="BQ1103">
        <v>1</v>
      </c>
      <c r="BR1103">
        <v>1</v>
      </c>
      <c r="BS1103">
        <v>1</v>
      </c>
      <c r="BT1103">
        <v>1</v>
      </c>
      <c r="BU1103">
        <v>420</v>
      </c>
      <c r="BV1103">
        <f>IF(テーブル1[[#This Row],[出発地施設緯度.世界測地系.]]="NA",テーブル1[[#This Row],[Olat]],テーブル1[[#This Row],[出発地施設緯度.世界測地系.]])</f>
        <v>35.317633034749697</v>
      </c>
      <c r="BW1103">
        <f>IF(テーブル1[[#This Row],[出発地施設経度.世界測地系.]]="NA",テーブル1[[#This Row],[Olon]],テーブル1[[#This Row],[出発地施設経度.世界測地系.]])</f>
        <v>139.63874231272899</v>
      </c>
      <c r="BX1103">
        <f>IF(テーブル1[[#This Row],[到着地施設緯度.世界測地系.]]="NA",テーブル1[[#This Row],[Dlat]],テーブル1[[#This Row],[到着地施設緯度.世界測地系.]])</f>
        <v>35.3238800361176</v>
      </c>
      <c r="BY1103">
        <f>IF(テーブル1[[#This Row],[到着地施設経度.世界測地系.]]="NA",テーブル1[[#This Row],[Dlon]],テーブル1[[#This Row],[到着地施設経度.世界測地系.]])</f>
        <v>139.63127414529899</v>
      </c>
      <c r="BZ1103">
        <v>35.317633034749697</v>
      </c>
      <c r="CA1103">
        <v>139.63874231272899</v>
      </c>
      <c r="CB1103">
        <v>35.3238800361176</v>
      </c>
      <c r="CC1103">
        <v>139.63127414529899</v>
      </c>
      <c r="CD1103">
        <v>35.317558146296697</v>
      </c>
      <c r="CE1103">
        <v>139.63894479936101</v>
      </c>
      <c r="CF1103">
        <v>35.323625263639201</v>
      </c>
      <c r="CG1103">
        <v>139.63128965574299</v>
      </c>
    </row>
    <row r="1104" spans="2:85" x14ac:dyDescent="0.4">
      <c r="B1104">
        <v>193630</v>
      </c>
      <c r="C1104" t="s">
        <v>187</v>
      </c>
      <c r="D1104">
        <v>500</v>
      </c>
      <c r="E1104" t="s">
        <v>90</v>
      </c>
      <c r="F1104" s="1">
        <v>39781.553437499999</v>
      </c>
      <c r="G1104" s="1">
        <v>39781.582569444443</v>
      </c>
      <c r="H1104">
        <v>2517</v>
      </c>
      <c r="I1104" t="str">
        <f>テーブル1[[#This Row],[出発地緯度]]&amp;","&amp;テーブル1[[#This Row],[出発地経度]]</f>
        <v>35.4553421391219,139.629228861756</v>
      </c>
      <c r="J1104" t="str">
        <f>テーブル1[[#This Row],[到着地緯度]]&amp;","&amp;テーブル1[[#This Row],[到着地経度]]</f>
        <v>35.409242292257,139.596153731364</v>
      </c>
      <c r="K1104" t="s">
        <v>199</v>
      </c>
      <c r="L1104" t="s">
        <v>188</v>
      </c>
      <c r="M1104" t="s">
        <v>82</v>
      </c>
      <c r="N1104" t="s">
        <v>104</v>
      </c>
      <c r="AB1104">
        <v>110</v>
      </c>
      <c r="AC1104" s="1">
        <v>39781.563634259262</v>
      </c>
      <c r="AD1104" t="s">
        <v>84</v>
      </c>
      <c r="AF1104" t="s">
        <v>84</v>
      </c>
      <c r="AH1104" t="s">
        <v>84</v>
      </c>
      <c r="AJ1104" t="s">
        <v>84</v>
      </c>
      <c r="AL1104" t="s">
        <v>84</v>
      </c>
      <c r="AN1104" t="s">
        <v>84</v>
      </c>
      <c r="AP1104" t="s">
        <v>84</v>
      </c>
      <c r="AR1104" t="s">
        <v>84</v>
      </c>
      <c r="AT1104" t="s">
        <v>84</v>
      </c>
      <c r="AV1104" t="s">
        <v>84</v>
      </c>
      <c r="AX1104" t="s">
        <v>84</v>
      </c>
      <c r="AZ1104" t="s">
        <v>84</v>
      </c>
      <c r="BB1104" t="s">
        <v>84</v>
      </c>
      <c r="BD1104">
        <v>4575</v>
      </c>
      <c r="BE1104">
        <v>564</v>
      </c>
      <c r="BF1104">
        <v>250</v>
      </c>
      <c r="BG1104" t="s">
        <v>97</v>
      </c>
      <c r="BH1104">
        <v>35.452093499999997</v>
      </c>
      <c r="BI1104">
        <v>139.63241650000001</v>
      </c>
      <c r="BJ1104">
        <v>509</v>
      </c>
      <c r="BK1104">
        <v>300</v>
      </c>
      <c r="BL1104" t="s">
        <v>80</v>
      </c>
      <c r="BM1104">
        <v>35.405989300000002</v>
      </c>
      <c r="BN1104">
        <v>139.59933649999999</v>
      </c>
      <c r="BO1104">
        <v>1</v>
      </c>
      <c r="BP1104" t="s">
        <v>81</v>
      </c>
      <c r="BQ1104">
        <v>1</v>
      </c>
      <c r="BR1104">
        <v>1</v>
      </c>
      <c r="BS1104">
        <v>1</v>
      </c>
      <c r="BT1104">
        <v>1</v>
      </c>
      <c r="BU1104">
        <v>420</v>
      </c>
      <c r="BV1104">
        <f>IF(テーブル1[[#This Row],[出発地施設緯度.世界測地系.]]="NA",テーブル1[[#This Row],[Olat]],テーブル1[[#This Row],[出発地施設緯度.世界測地系.]])</f>
        <v>35.455342139121903</v>
      </c>
      <c r="BW1104">
        <f>IF(テーブル1[[#This Row],[出発地施設経度.世界測地系.]]="NA",テーブル1[[#This Row],[Olon]],テーブル1[[#This Row],[出発地施設経度.世界測地系.]])</f>
        <v>139.62922886175599</v>
      </c>
      <c r="BX1104">
        <f>IF(テーブル1[[#This Row],[到着地施設緯度.世界測地系.]]="NA",テーブル1[[#This Row],[Dlat]],テーブル1[[#This Row],[到着地施設緯度.世界測地系.]])</f>
        <v>35.409242292256998</v>
      </c>
      <c r="BY1104">
        <f>IF(テーブル1[[#This Row],[到着地施設経度.世界測地系.]]="NA",テーブル1[[#This Row],[Dlon]],テーブル1[[#This Row],[到着地施設経度.世界測地系.]])</f>
        <v>139.59615373136401</v>
      </c>
      <c r="BZ1104">
        <v>35.455342139121903</v>
      </c>
      <c r="CA1104">
        <v>139.62922886175599</v>
      </c>
      <c r="CB1104">
        <v>35.409242292256998</v>
      </c>
      <c r="CC1104">
        <v>139.59615373136401</v>
      </c>
      <c r="CD1104">
        <v>35.455294849349997</v>
      </c>
      <c r="CE1104">
        <v>139.629524839353</v>
      </c>
      <c r="CF1104">
        <v>35.409305772425299</v>
      </c>
      <c r="CG1104">
        <v>139.59540709044799</v>
      </c>
    </row>
    <row r="1105" spans="2:85" x14ac:dyDescent="0.4">
      <c r="B1105">
        <v>225631</v>
      </c>
      <c r="C1105" t="s">
        <v>187</v>
      </c>
      <c r="D1105">
        <v>500</v>
      </c>
      <c r="E1105" t="s">
        <v>90</v>
      </c>
      <c r="F1105" s="1">
        <v>39804.831145833334</v>
      </c>
      <c r="G1105" s="1">
        <v>39804.838483796295</v>
      </c>
      <c r="H1105">
        <v>634</v>
      </c>
      <c r="I1105" t="str">
        <f>テーブル1[[#This Row],[出発地緯度]]&amp;","&amp;テーブル1[[#This Row],[出発地経度]]</f>
        <v>35.3170484866598,139.638134690108</v>
      </c>
      <c r="J1105" t="str">
        <f>テーブル1[[#This Row],[到着地緯度]]&amp;","&amp;テーブル1[[#This Row],[到着地経度]]</f>
        <v>35.3340751872735,139.622207828795</v>
      </c>
      <c r="M1105" t="s">
        <v>82</v>
      </c>
      <c r="N1105" t="s">
        <v>98</v>
      </c>
      <c r="AB1105">
        <v>100</v>
      </c>
      <c r="AC1105" s="1">
        <v>39804.832060185188</v>
      </c>
      <c r="AD1105" t="s">
        <v>84</v>
      </c>
      <c r="AF1105" t="s">
        <v>84</v>
      </c>
      <c r="AH1105" t="s">
        <v>84</v>
      </c>
      <c r="AJ1105" t="s">
        <v>84</v>
      </c>
      <c r="AL1105" t="s">
        <v>84</v>
      </c>
      <c r="AN1105" t="s">
        <v>84</v>
      </c>
      <c r="AP1105" t="s">
        <v>84</v>
      </c>
      <c r="AR1105" t="s">
        <v>84</v>
      </c>
      <c r="AT1105" t="s">
        <v>84</v>
      </c>
      <c r="AV1105" t="s">
        <v>84</v>
      </c>
      <c r="AX1105" t="s">
        <v>84</v>
      </c>
      <c r="AZ1105" t="s">
        <v>84</v>
      </c>
      <c r="BB1105" t="s">
        <v>84</v>
      </c>
      <c r="BD1105">
        <v>11148</v>
      </c>
      <c r="BE1105" t="s">
        <v>84</v>
      </c>
      <c r="BF1105" t="s">
        <v>84</v>
      </c>
      <c r="BH1105" t="s">
        <v>84</v>
      </c>
      <c r="BI1105" t="s">
        <v>84</v>
      </c>
      <c r="BJ1105" t="s">
        <v>84</v>
      </c>
      <c r="BK1105" t="s">
        <v>84</v>
      </c>
      <c r="BM1105" t="s">
        <v>84</v>
      </c>
      <c r="BN1105" t="s">
        <v>84</v>
      </c>
      <c r="BO1105" t="s">
        <v>84</v>
      </c>
      <c r="BQ1105">
        <v>0</v>
      </c>
      <c r="BR1105">
        <v>1</v>
      </c>
      <c r="BS1105">
        <v>1</v>
      </c>
      <c r="BT1105">
        <v>1</v>
      </c>
      <c r="BU1105">
        <v>420</v>
      </c>
      <c r="BV1105">
        <f>IF(テーブル1[[#This Row],[出発地施設緯度.世界測地系.]]="NA",テーブル1[[#This Row],[Olat]],テーブル1[[#This Row],[出発地施設緯度.世界測地系.]])</f>
        <v>35.3170484866598</v>
      </c>
      <c r="BW1105">
        <f>IF(テーブル1[[#This Row],[出発地施設経度.世界測地系.]]="NA",テーブル1[[#This Row],[Olon]],テーブル1[[#This Row],[出発地施設経度.世界測地系.]])</f>
        <v>139.63813469010799</v>
      </c>
      <c r="BX1105">
        <f>IF(テーブル1[[#This Row],[到着地施設緯度.世界測地系.]]="NA",テーブル1[[#This Row],[Dlat]],テーブル1[[#This Row],[到着地施設緯度.世界測地系.]])</f>
        <v>35.334075187273498</v>
      </c>
      <c r="BY1105">
        <f>IF(テーブル1[[#This Row],[到着地施設経度.世界測地系.]]="NA",テーブル1[[#This Row],[Dlon]],テーブル1[[#This Row],[到着地施設経度.世界測地系.]])</f>
        <v>139.62220782879501</v>
      </c>
      <c r="BZ1105" t="s">
        <v>84</v>
      </c>
      <c r="CA1105" t="s">
        <v>84</v>
      </c>
      <c r="CB1105" t="s">
        <v>84</v>
      </c>
      <c r="CC1105" t="s">
        <v>84</v>
      </c>
      <c r="CD1105">
        <v>35.3170484866598</v>
      </c>
      <c r="CE1105">
        <v>139.63813469010799</v>
      </c>
      <c r="CF1105">
        <v>35.334075187273498</v>
      </c>
      <c r="CG1105">
        <v>139.62220782879501</v>
      </c>
    </row>
    <row r="1106" spans="2:85" x14ac:dyDescent="0.4">
      <c r="B1106">
        <v>191025</v>
      </c>
      <c r="C1106" t="s">
        <v>185</v>
      </c>
      <c r="D1106">
        <v>200</v>
      </c>
      <c r="E1106" t="s">
        <v>88</v>
      </c>
      <c r="F1106" s="1">
        <v>39776.756527777776</v>
      </c>
      <c r="G1106" s="1">
        <v>39776.82540509259</v>
      </c>
      <c r="H1106">
        <v>5951</v>
      </c>
      <c r="I1106" t="str">
        <f>テーブル1[[#This Row],[出発地緯度]]&amp;","&amp;テーブル1[[#This Row],[出発地経度]]</f>
        <v>35.4448732727478,139.31514912785</v>
      </c>
      <c r="J1106" t="str">
        <f>テーブル1[[#This Row],[到着地緯度]]&amp;","&amp;テーブル1[[#This Row],[到着地経度]]</f>
        <v>35.4136583392044,139.545733315389</v>
      </c>
      <c r="K1106" t="s">
        <v>105</v>
      </c>
      <c r="L1106" t="s">
        <v>79</v>
      </c>
      <c r="M1106" t="s">
        <v>82</v>
      </c>
      <c r="N1106" t="s">
        <v>98</v>
      </c>
      <c r="O1106" t="s">
        <v>104</v>
      </c>
      <c r="P1106" t="s">
        <v>98</v>
      </c>
      <c r="AB1106">
        <v>100</v>
      </c>
      <c r="AC1106" s="1">
        <v>39776.761655092596</v>
      </c>
      <c r="AD1106">
        <v>110</v>
      </c>
      <c r="AE1106" s="1">
        <v>39776.763923611114</v>
      </c>
      <c r="AF1106">
        <v>100</v>
      </c>
      <c r="AG1106" s="1">
        <v>39776.771516203706</v>
      </c>
      <c r="AH1106" t="s">
        <v>84</v>
      </c>
      <c r="AJ1106" t="s">
        <v>84</v>
      </c>
      <c r="AL1106" t="s">
        <v>84</v>
      </c>
      <c r="AN1106" t="s">
        <v>84</v>
      </c>
      <c r="AP1106" t="s">
        <v>84</v>
      </c>
      <c r="AR1106" t="s">
        <v>84</v>
      </c>
      <c r="AT1106" t="s">
        <v>84</v>
      </c>
      <c r="AV1106" t="s">
        <v>84</v>
      </c>
      <c r="AX1106" t="s">
        <v>84</v>
      </c>
      <c r="AZ1106" t="s">
        <v>84</v>
      </c>
      <c r="BB1106" t="s">
        <v>84</v>
      </c>
      <c r="BD1106">
        <v>3230</v>
      </c>
      <c r="BE1106">
        <v>559</v>
      </c>
      <c r="BF1106">
        <v>120</v>
      </c>
      <c r="BG1106" t="s">
        <v>107</v>
      </c>
      <c r="BH1106">
        <v>35.441628999999999</v>
      </c>
      <c r="BI1106">
        <v>139.31831020000001</v>
      </c>
      <c r="BJ1106">
        <v>558</v>
      </c>
      <c r="BK1106">
        <v>110</v>
      </c>
      <c r="BL1106" t="s">
        <v>79</v>
      </c>
      <c r="BM1106">
        <v>35.410406700000003</v>
      </c>
      <c r="BN1106">
        <v>139.5489121</v>
      </c>
      <c r="BO1106">
        <v>1</v>
      </c>
      <c r="BP1106" t="s">
        <v>81</v>
      </c>
      <c r="BQ1106">
        <v>1</v>
      </c>
      <c r="BR1106">
        <v>1</v>
      </c>
      <c r="BS1106">
        <v>1</v>
      </c>
      <c r="BT1106">
        <v>1</v>
      </c>
      <c r="BU1106">
        <v>420</v>
      </c>
      <c r="BV1106">
        <f>IF(テーブル1[[#This Row],[出発地施設緯度.世界測地系.]]="NA",テーブル1[[#This Row],[Olat]],テーブル1[[#This Row],[出発地施設緯度.世界測地系.]])</f>
        <v>35.444873272747799</v>
      </c>
      <c r="BW1106">
        <f>IF(テーブル1[[#This Row],[出発地施設経度.世界測地系.]]="NA",テーブル1[[#This Row],[Olon]],テーブル1[[#This Row],[出発地施設経度.世界測地系.]])</f>
        <v>139.31514912784999</v>
      </c>
      <c r="BX1106">
        <f>IF(テーブル1[[#This Row],[到着地施設緯度.世界測地系.]]="NA",テーブル1[[#This Row],[Dlat]],テーブル1[[#This Row],[到着地施設緯度.世界測地系.]])</f>
        <v>35.413658339204403</v>
      </c>
      <c r="BY1106">
        <f>IF(テーブル1[[#This Row],[到着地施設経度.世界測地系.]]="NA",テーブル1[[#This Row],[Dlon]],テーブル1[[#This Row],[到着地施設経度.世界測地系.]])</f>
        <v>139.54573331538899</v>
      </c>
      <c r="BZ1106">
        <v>35.444873272747799</v>
      </c>
      <c r="CA1106">
        <v>139.31514912784999</v>
      </c>
      <c r="CB1106">
        <v>35.413658339204403</v>
      </c>
      <c r="CC1106">
        <v>139.54573331538899</v>
      </c>
      <c r="CD1106">
        <v>35.444887960108701</v>
      </c>
      <c r="CE1106">
        <v>139.31451547979799</v>
      </c>
      <c r="CF1106">
        <v>35.413999602222098</v>
      </c>
      <c r="CG1106">
        <v>139.54570580196</v>
      </c>
    </row>
    <row r="1107" spans="2:85" x14ac:dyDescent="0.4">
      <c r="B1107">
        <v>192690</v>
      </c>
      <c r="C1107" t="s">
        <v>185</v>
      </c>
      <c r="D1107">
        <v>200</v>
      </c>
      <c r="E1107" t="s">
        <v>88</v>
      </c>
      <c r="F1107" s="1">
        <v>39779.804525462961</v>
      </c>
      <c r="G1107" s="1">
        <v>39779.89398148148</v>
      </c>
      <c r="H1107">
        <v>7729</v>
      </c>
      <c r="I1107" t="str">
        <f>テーブル1[[#This Row],[出発地緯度]]&amp;","&amp;テーブル1[[#This Row],[出発地経度]]</f>
        <v>35.4448732727478,139.31514912785</v>
      </c>
      <c r="J1107" t="str">
        <f>テーブル1[[#This Row],[到着地緯度]]&amp;","&amp;テーブル1[[#This Row],[到着地経度]]</f>
        <v>35.4136583392044,139.545733315389</v>
      </c>
      <c r="K1107" t="s">
        <v>105</v>
      </c>
      <c r="L1107" t="s">
        <v>79</v>
      </c>
      <c r="M1107" t="s">
        <v>82</v>
      </c>
      <c r="N1107" t="s">
        <v>112</v>
      </c>
      <c r="O1107" t="s">
        <v>104</v>
      </c>
      <c r="P1107" t="s">
        <v>112</v>
      </c>
      <c r="Q1107" t="s">
        <v>98</v>
      </c>
      <c r="AB1107">
        <v>800</v>
      </c>
      <c r="AC1107" s="1">
        <v>39779.809155092589</v>
      </c>
      <c r="AD1107">
        <v>110</v>
      </c>
      <c r="AE1107" s="1">
        <v>39779.818032407406</v>
      </c>
      <c r="AF1107">
        <v>800</v>
      </c>
      <c r="AG1107" s="1">
        <v>39779.864999999998</v>
      </c>
      <c r="AH1107">
        <v>100</v>
      </c>
      <c r="AI1107" s="1">
        <v>39779.889166666668</v>
      </c>
      <c r="AJ1107" t="s">
        <v>84</v>
      </c>
      <c r="AL1107" t="s">
        <v>84</v>
      </c>
      <c r="AN1107" t="s">
        <v>84</v>
      </c>
      <c r="AP1107" t="s">
        <v>84</v>
      </c>
      <c r="AR1107" t="s">
        <v>84</v>
      </c>
      <c r="AT1107" t="s">
        <v>84</v>
      </c>
      <c r="AV1107" t="s">
        <v>84</v>
      </c>
      <c r="AX1107" t="s">
        <v>84</v>
      </c>
      <c r="AZ1107" t="s">
        <v>84</v>
      </c>
      <c r="BB1107" t="s">
        <v>84</v>
      </c>
      <c r="BD1107">
        <v>4095</v>
      </c>
      <c r="BE1107">
        <v>559</v>
      </c>
      <c r="BF1107">
        <v>120</v>
      </c>
      <c r="BG1107" t="s">
        <v>107</v>
      </c>
      <c r="BH1107">
        <v>35.441628999999999</v>
      </c>
      <c r="BI1107">
        <v>139.31831020000001</v>
      </c>
      <c r="BJ1107">
        <v>558</v>
      </c>
      <c r="BK1107">
        <v>110</v>
      </c>
      <c r="BL1107" t="s">
        <v>79</v>
      </c>
      <c r="BM1107">
        <v>35.410406700000003</v>
      </c>
      <c r="BN1107">
        <v>139.5489121</v>
      </c>
      <c r="BO1107">
        <v>1</v>
      </c>
      <c r="BP1107" t="s">
        <v>81</v>
      </c>
      <c r="BQ1107">
        <v>1</v>
      </c>
      <c r="BR1107">
        <v>1</v>
      </c>
      <c r="BS1107">
        <v>1</v>
      </c>
      <c r="BT1107">
        <v>1</v>
      </c>
      <c r="BU1107">
        <v>420</v>
      </c>
      <c r="BV1107">
        <f>IF(テーブル1[[#This Row],[出発地施設緯度.世界測地系.]]="NA",テーブル1[[#This Row],[Olat]],テーブル1[[#This Row],[出発地施設緯度.世界測地系.]])</f>
        <v>35.444873272747799</v>
      </c>
      <c r="BW1107">
        <f>IF(テーブル1[[#This Row],[出発地施設経度.世界測地系.]]="NA",テーブル1[[#This Row],[Olon]],テーブル1[[#This Row],[出発地施設経度.世界測地系.]])</f>
        <v>139.31514912784999</v>
      </c>
      <c r="BX1107">
        <f>IF(テーブル1[[#This Row],[到着地施設緯度.世界測地系.]]="NA",テーブル1[[#This Row],[Dlat]],テーブル1[[#This Row],[到着地施設緯度.世界測地系.]])</f>
        <v>35.413658339204403</v>
      </c>
      <c r="BY1107">
        <f>IF(テーブル1[[#This Row],[到着地施設経度.世界測地系.]]="NA",テーブル1[[#This Row],[Dlon]],テーブル1[[#This Row],[到着地施設経度.世界測地系.]])</f>
        <v>139.54573331538899</v>
      </c>
      <c r="BZ1107">
        <v>35.444873272747799</v>
      </c>
      <c r="CA1107">
        <v>139.31514912784999</v>
      </c>
      <c r="CB1107">
        <v>35.413658339204403</v>
      </c>
      <c r="CC1107">
        <v>139.54573331538899</v>
      </c>
      <c r="CD1107">
        <v>35.445236621128203</v>
      </c>
      <c r="CE1107">
        <v>139.31441887176601</v>
      </c>
      <c r="CF1107">
        <v>35.414037099617303</v>
      </c>
      <c r="CG1107">
        <v>139.54578629354799</v>
      </c>
    </row>
    <row r="1108" spans="2:85" x14ac:dyDescent="0.4">
      <c r="B1108">
        <v>197442</v>
      </c>
      <c r="C1108" t="s">
        <v>185</v>
      </c>
      <c r="D1108">
        <v>200</v>
      </c>
      <c r="E1108" t="s">
        <v>88</v>
      </c>
      <c r="F1108" s="1">
        <v>39788.511956018519</v>
      </c>
      <c r="G1108" s="1">
        <v>39788.584016203706</v>
      </c>
      <c r="H1108">
        <v>6226</v>
      </c>
      <c r="I1108" t="str">
        <f>テーブル1[[#This Row],[出発地緯度]]&amp;","&amp;テーブル1[[#This Row],[出発地経度]]</f>
        <v>35.4588193630684,139.634717545811</v>
      </c>
      <c r="J1108" t="str">
        <f>テーブル1[[#This Row],[到着地緯度]]&amp;","&amp;テーブル1[[#This Row],[到着地経度]]</f>
        <v>35.4140746937221,139.545679000728</v>
      </c>
      <c r="M1108" t="s">
        <v>82</v>
      </c>
      <c r="N1108" t="s">
        <v>100</v>
      </c>
      <c r="O1108" t="s">
        <v>82</v>
      </c>
      <c r="AB1108">
        <v>240</v>
      </c>
      <c r="AC1108" s="1">
        <v>39788.532858796294</v>
      </c>
      <c r="AD1108">
        <v>420</v>
      </c>
      <c r="AE1108" s="1">
        <v>39788.575254629628</v>
      </c>
      <c r="AF1108" t="s">
        <v>84</v>
      </c>
      <c r="AH1108" t="s">
        <v>84</v>
      </c>
      <c r="AJ1108" t="s">
        <v>84</v>
      </c>
      <c r="AL1108" t="s">
        <v>84</v>
      </c>
      <c r="AN1108" t="s">
        <v>84</v>
      </c>
      <c r="AP1108" t="s">
        <v>84</v>
      </c>
      <c r="AR1108" t="s">
        <v>84</v>
      </c>
      <c r="AT1108" t="s">
        <v>84</v>
      </c>
      <c r="AV1108" t="s">
        <v>84</v>
      </c>
      <c r="AX1108" t="s">
        <v>84</v>
      </c>
      <c r="AZ1108" t="s">
        <v>84</v>
      </c>
      <c r="BB1108" t="s">
        <v>84</v>
      </c>
      <c r="BD1108">
        <v>6656</v>
      </c>
      <c r="BE1108" t="s">
        <v>84</v>
      </c>
      <c r="BF1108" t="s">
        <v>84</v>
      </c>
      <c r="BH1108" t="s">
        <v>84</v>
      </c>
      <c r="BI1108" t="s">
        <v>84</v>
      </c>
      <c r="BJ1108" t="s">
        <v>84</v>
      </c>
      <c r="BK1108" t="s">
        <v>84</v>
      </c>
      <c r="BM1108" t="s">
        <v>84</v>
      </c>
      <c r="BN1108" t="s">
        <v>84</v>
      </c>
      <c r="BO1108" t="s">
        <v>84</v>
      </c>
      <c r="BQ1108">
        <v>0</v>
      </c>
      <c r="BR1108">
        <v>1</v>
      </c>
      <c r="BS1108">
        <v>1</v>
      </c>
      <c r="BT1108">
        <v>1</v>
      </c>
      <c r="BU1108">
        <v>420</v>
      </c>
      <c r="BV1108">
        <f>IF(テーブル1[[#This Row],[出発地施設緯度.世界測地系.]]="NA",テーブル1[[#This Row],[Olat]],テーブル1[[#This Row],[出発地施設緯度.世界測地系.]])</f>
        <v>35.4588193630684</v>
      </c>
      <c r="BW1108">
        <f>IF(テーブル1[[#This Row],[出発地施設経度.世界測地系.]]="NA",テーブル1[[#This Row],[Olon]],テーブル1[[#This Row],[出発地施設経度.世界測地系.]])</f>
        <v>139.63471754581099</v>
      </c>
      <c r="BX1108">
        <f>IF(テーブル1[[#This Row],[到着地施設緯度.世界測地系.]]="NA",テーブル1[[#This Row],[Dlat]],テーブル1[[#This Row],[到着地施設緯度.世界測地系.]])</f>
        <v>35.4140746937221</v>
      </c>
      <c r="BY1108">
        <f>IF(テーブル1[[#This Row],[到着地施設経度.世界測地系.]]="NA",テーブル1[[#This Row],[Dlon]],テーブル1[[#This Row],[到着地施設経度.世界測地系.]])</f>
        <v>139.545679000728</v>
      </c>
      <c r="BZ1108" t="s">
        <v>84</v>
      </c>
      <c r="CA1108" t="s">
        <v>84</v>
      </c>
      <c r="CB1108" t="s">
        <v>84</v>
      </c>
      <c r="CC1108" t="s">
        <v>84</v>
      </c>
      <c r="CD1108">
        <v>35.4588193630684</v>
      </c>
      <c r="CE1108">
        <v>139.63471754581099</v>
      </c>
      <c r="CF1108">
        <v>35.4140746937221</v>
      </c>
      <c r="CG1108">
        <v>139.545679000728</v>
      </c>
    </row>
    <row r="1109" spans="2:85" x14ac:dyDescent="0.4">
      <c r="B1109">
        <v>223567</v>
      </c>
      <c r="C1109" t="s">
        <v>185</v>
      </c>
      <c r="D1109">
        <v>200</v>
      </c>
      <c r="E1109" t="s">
        <v>88</v>
      </c>
      <c r="F1109" s="1">
        <v>39798.619722222225</v>
      </c>
      <c r="G1109" s="1">
        <v>39798.691516203704</v>
      </c>
      <c r="H1109">
        <v>6203</v>
      </c>
      <c r="I1109" t="str">
        <f>テーブル1[[#This Row],[出発地緯度]]&amp;","&amp;テーブル1[[#This Row],[出発地経度]]</f>
        <v>35.4651654328668,139.626048673537</v>
      </c>
      <c r="J1109" t="str">
        <f>テーブル1[[#This Row],[到着地緯度]]&amp;","&amp;テーブル1[[#This Row],[到着地経度]]</f>
        <v>35.414015695254,139.545405426165</v>
      </c>
      <c r="M1109" t="s">
        <v>112</v>
      </c>
      <c r="N1109" t="s">
        <v>100</v>
      </c>
      <c r="O1109" t="s">
        <v>82</v>
      </c>
      <c r="P1109" t="s">
        <v>112</v>
      </c>
      <c r="Q1109" t="s">
        <v>82</v>
      </c>
      <c r="AB1109">
        <v>240</v>
      </c>
      <c r="AC1109" s="1">
        <v>39798.624085648145</v>
      </c>
      <c r="AD1109">
        <v>420</v>
      </c>
      <c r="AE1109" s="1">
        <v>39798.680949074071</v>
      </c>
      <c r="AF1109">
        <v>800</v>
      </c>
      <c r="AG1109" s="1">
        <v>39798.685497685183</v>
      </c>
      <c r="AH1109">
        <v>420</v>
      </c>
      <c r="AI1109" s="1">
        <v>39798.689467592594</v>
      </c>
      <c r="AJ1109" t="s">
        <v>84</v>
      </c>
      <c r="AL1109" t="s">
        <v>84</v>
      </c>
      <c r="AN1109" t="s">
        <v>84</v>
      </c>
      <c r="AP1109" t="s">
        <v>84</v>
      </c>
      <c r="AR1109" t="s">
        <v>84</v>
      </c>
      <c r="AT1109" t="s">
        <v>84</v>
      </c>
      <c r="AV1109" t="s">
        <v>84</v>
      </c>
      <c r="AX1109" t="s">
        <v>84</v>
      </c>
      <c r="AZ1109" t="s">
        <v>84</v>
      </c>
      <c r="BB1109" t="s">
        <v>84</v>
      </c>
      <c r="BD1109">
        <v>9493</v>
      </c>
      <c r="BE1109" t="s">
        <v>84</v>
      </c>
      <c r="BF1109" t="s">
        <v>84</v>
      </c>
      <c r="BH1109" t="s">
        <v>84</v>
      </c>
      <c r="BI1109" t="s">
        <v>84</v>
      </c>
      <c r="BJ1109" t="s">
        <v>84</v>
      </c>
      <c r="BK1109" t="s">
        <v>84</v>
      </c>
      <c r="BM1109" t="s">
        <v>84</v>
      </c>
      <c r="BN1109" t="s">
        <v>84</v>
      </c>
      <c r="BO1109" t="s">
        <v>84</v>
      </c>
      <c r="BQ1109">
        <v>0</v>
      </c>
      <c r="BR1109">
        <v>1</v>
      </c>
      <c r="BS1109">
        <v>1</v>
      </c>
      <c r="BT1109">
        <v>1</v>
      </c>
      <c r="BU1109">
        <v>800</v>
      </c>
      <c r="BV1109">
        <f>IF(テーブル1[[#This Row],[出発地施設緯度.世界測地系.]]="NA",テーブル1[[#This Row],[Olat]],テーブル1[[#This Row],[出発地施設緯度.世界測地系.]])</f>
        <v>35.465165432866797</v>
      </c>
      <c r="BW1109">
        <f>IF(テーブル1[[#This Row],[出発地施設経度.世界測地系.]]="NA",テーブル1[[#This Row],[Olon]],テーブル1[[#This Row],[出発地施設経度.世界測地系.]])</f>
        <v>139.62604867353701</v>
      </c>
      <c r="BX1109">
        <f>IF(テーブル1[[#This Row],[到着地施設緯度.世界測地系.]]="NA",テーブル1[[#This Row],[Dlat]],テーブル1[[#This Row],[到着地施設緯度.世界測地系.]])</f>
        <v>35.414015695254001</v>
      </c>
      <c r="BY1109">
        <f>IF(テーブル1[[#This Row],[到着地施設経度.世界測地系.]]="NA",テーブル1[[#This Row],[Dlon]],テーブル1[[#This Row],[到着地施設経度.世界測地系.]])</f>
        <v>139.54540542616499</v>
      </c>
      <c r="BZ1109" t="s">
        <v>84</v>
      </c>
      <c r="CA1109" t="s">
        <v>84</v>
      </c>
      <c r="CB1109" t="s">
        <v>84</v>
      </c>
      <c r="CC1109" t="s">
        <v>84</v>
      </c>
      <c r="CD1109">
        <v>35.465165432866797</v>
      </c>
      <c r="CE1109">
        <v>139.62604867353701</v>
      </c>
      <c r="CF1109">
        <v>35.414015695254001</v>
      </c>
      <c r="CG1109">
        <v>139.54540542616499</v>
      </c>
    </row>
    <row r="1110" spans="2:85" x14ac:dyDescent="0.4">
      <c r="B1110">
        <v>225014</v>
      </c>
      <c r="C1110" t="s">
        <v>185</v>
      </c>
      <c r="D1110">
        <v>200</v>
      </c>
      <c r="E1110" t="s">
        <v>88</v>
      </c>
      <c r="F1110" s="1">
        <v>39802.733969907407</v>
      </c>
      <c r="G1110" s="1">
        <v>39802.753032407411</v>
      </c>
      <c r="H1110">
        <v>1647</v>
      </c>
      <c r="I1110" t="str">
        <f>テーブル1[[#This Row],[出発地緯度]]&amp;","&amp;テーブル1[[#This Row],[出発地経度]]</f>
        <v>35.4028255211541,139.535615254501</v>
      </c>
      <c r="J1110" t="str">
        <f>テーブル1[[#This Row],[到着地緯度]]&amp;","&amp;テーブル1[[#This Row],[到着地経度]]</f>
        <v>35.4160649489838,139.54385506056</v>
      </c>
      <c r="M1110" t="s">
        <v>82</v>
      </c>
      <c r="N1110" t="s">
        <v>110</v>
      </c>
      <c r="AB1110">
        <v>410</v>
      </c>
      <c r="AC1110" s="1">
        <v>39802.742951388886</v>
      </c>
      <c r="AD1110" t="s">
        <v>84</v>
      </c>
      <c r="AF1110" t="s">
        <v>84</v>
      </c>
      <c r="AH1110" t="s">
        <v>84</v>
      </c>
      <c r="AJ1110" t="s">
        <v>84</v>
      </c>
      <c r="AL1110" t="s">
        <v>84</v>
      </c>
      <c r="AN1110" t="s">
        <v>84</v>
      </c>
      <c r="AP1110" t="s">
        <v>84</v>
      </c>
      <c r="AR1110" t="s">
        <v>84</v>
      </c>
      <c r="AT1110" t="s">
        <v>84</v>
      </c>
      <c r="AV1110" t="s">
        <v>84</v>
      </c>
      <c r="AX1110" t="s">
        <v>84</v>
      </c>
      <c r="AZ1110" t="s">
        <v>84</v>
      </c>
      <c r="BB1110" t="s">
        <v>84</v>
      </c>
      <c r="BD1110">
        <v>10651</v>
      </c>
      <c r="BE1110" t="s">
        <v>84</v>
      </c>
      <c r="BF1110" t="s">
        <v>84</v>
      </c>
      <c r="BH1110" t="s">
        <v>84</v>
      </c>
      <c r="BI1110" t="s">
        <v>84</v>
      </c>
      <c r="BJ1110" t="s">
        <v>84</v>
      </c>
      <c r="BK1110" t="s">
        <v>84</v>
      </c>
      <c r="BM1110" t="s">
        <v>84</v>
      </c>
      <c r="BN1110" t="s">
        <v>84</v>
      </c>
      <c r="BO1110" t="s">
        <v>84</v>
      </c>
      <c r="BQ1110">
        <v>0</v>
      </c>
      <c r="BR1110">
        <v>1</v>
      </c>
      <c r="BS1110">
        <v>1</v>
      </c>
      <c r="BT1110">
        <v>1</v>
      </c>
      <c r="BU1110">
        <v>420</v>
      </c>
      <c r="BV1110">
        <f>IF(テーブル1[[#This Row],[出発地施設緯度.世界測地系.]]="NA",テーブル1[[#This Row],[Olat]],テーブル1[[#This Row],[出発地施設緯度.世界測地系.]])</f>
        <v>35.402825521154099</v>
      </c>
      <c r="BW1110">
        <f>IF(テーブル1[[#This Row],[出発地施設経度.世界測地系.]]="NA",テーブル1[[#This Row],[Olon]],テーブル1[[#This Row],[出発地施設経度.世界測地系.]])</f>
        <v>139.53561525450101</v>
      </c>
      <c r="BX1110">
        <f>IF(テーブル1[[#This Row],[到着地施設緯度.世界測地系.]]="NA",テーブル1[[#This Row],[Dlat]],テーブル1[[#This Row],[到着地施設緯度.世界測地系.]])</f>
        <v>35.416064948983802</v>
      </c>
      <c r="BY1110">
        <f>IF(テーブル1[[#This Row],[到着地施設経度.世界測地系.]]="NA",テーブル1[[#This Row],[Dlon]],テーブル1[[#This Row],[到着地施設経度.世界測地系.]])</f>
        <v>139.54385506055999</v>
      </c>
      <c r="BZ1110" t="s">
        <v>84</v>
      </c>
      <c r="CA1110" t="s">
        <v>84</v>
      </c>
      <c r="CB1110" t="s">
        <v>84</v>
      </c>
      <c r="CC1110" t="s">
        <v>84</v>
      </c>
      <c r="CD1110">
        <v>35.402825521154099</v>
      </c>
      <c r="CE1110">
        <v>139.53561525450101</v>
      </c>
      <c r="CF1110">
        <v>35.416064948983802</v>
      </c>
      <c r="CG1110">
        <v>139.54385506055999</v>
      </c>
    </row>
    <row r="1111" spans="2:85" x14ac:dyDescent="0.4">
      <c r="B1111">
        <v>223449</v>
      </c>
      <c r="C1111" t="s">
        <v>185</v>
      </c>
      <c r="D1111">
        <v>700</v>
      </c>
      <c r="E1111" t="s">
        <v>96</v>
      </c>
      <c r="F1111" s="1">
        <v>39798.434629629628</v>
      </c>
      <c r="G1111" s="1">
        <v>39798.490810185183</v>
      </c>
      <c r="H1111">
        <v>4854</v>
      </c>
      <c r="I1111" t="str">
        <f>テーブル1[[#This Row],[出発地緯度]]&amp;","&amp;テーブル1[[#This Row],[出発地経度]]</f>
        <v>35.4138547174379,139.545689709968</v>
      </c>
      <c r="J1111" t="str">
        <f>テーブル1[[#This Row],[到着地緯度]]&amp;","&amp;テーブル1[[#This Row],[到着地経度]]</f>
        <v>35.4550749728666,139.629524749485</v>
      </c>
      <c r="M1111" t="s">
        <v>82</v>
      </c>
      <c r="N1111" t="s">
        <v>100</v>
      </c>
      <c r="O1111" t="s">
        <v>82</v>
      </c>
      <c r="P1111" t="s">
        <v>110</v>
      </c>
      <c r="AB1111">
        <v>240</v>
      </c>
      <c r="AC1111" s="1">
        <v>39798.440648148149</v>
      </c>
      <c r="AD1111">
        <v>420</v>
      </c>
      <c r="AE1111" s="1">
        <v>39798.477685185186</v>
      </c>
      <c r="AF1111">
        <v>410</v>
      </c>
      <c r="AG1111" s="1">
        <v>39798.489201388889</v>
      </c>
      <c r="AH1111" t="s">
        <v>84</v>
      </c>
      <c r="AJ1111" t="s">
        <v>84</v>
      </c>
      <c r="AL1111" t="s">
        <v>84</v>
      </c>
      <c r="AN1111" t="s">
        <v>84</v>
      </c>
      <c r="AP1111" t="s">
        <v>84</v>
      </c>
      <c r="AR1111" t="s">
        <v>84</v>
      </c>
      <c r="AT1111" t="s">
        <v>84</v>
      </c>
      <c r="AV1111" t="s">
        <v>84</v>
      </c>
      <c r="AX1111" t="s">
        <v>84</v>
      </c>
      <c r="AZ1111" t="s">
        <v>84</v>
      </c>
      <c r="BB1111" t="s">
        <v>84</v>
      </c>
      <c r="BD1111">
        <v>9449</v>
      </c>
      <c r="BE1111" t="s">
        <v>84</v>
      </c>
      <c r="BF1111" t="s">
        <v>84</v>
      </c>
      <c r="BH1111" t="s">
        <v>84</v>
      </c>
      <c r="BI1111" t="s">
        <v>84</v>
      </c>
      <c r="BJ1111" t="s">
        <v>84</v>
      </c>
      <c r="BK1111" t="s">
        <v>84</v>
      </c>
      <c r="BM1111" t="s">
        <v>84</v>
      </c>
      <c r="BN1111" t="s">
        <v>84</v>
      </c>
      <c r="BO1111" t="s">
        <v>84</v>
      </c>
      <c r="BQ1111">
        <v>0</v>
      </c>
      <c r="BR1111">
        <v>1</v>
      </c>
      <c r="BS1111">
        <v>1</v>
      </c>
      <c r="BT1111">
        <v>1</v>
      </c>
      <c r="BU1111">
        <v>420</v>
      </c>
      <c r="BV1111">
        <f>IF(テーブル1[[#This Row],[出発地施設緯度.世界測地系.]]="NA",テーブル1[[#This Row],[Olat]],テーブル1[[#This Row],[出発地施設緯度.世界測地系.]])</f>
        <v>35.4138547174379</v>
      </c>
      <c r="BW1111">
        <f>IF(テーブル1[[#This Row],[出発地施設経度.世界測地系.]]="NA",テーブル1[[#This Row],[Olon]],テーブル1[[#This Row],[出発地施設経度.世界測地系.]])</f>
        <v>139.545689709968</v>
      </c>
      <c r="BX1111">
        <f>IF(テーブル1[[#This Row],[到着地施設緯度.世界測地系.]]="NA",テーブル1[[#This Row],[Dlat]],テーブル1[[#This Row],[到着地施設緯度.世界測地系.]])</f>
        <v>35.455074972866598</v>
      </c>
      <c r="BY1111">
        <f>IF(テーブル1[[#This Row],[到着地施設経度.世界測地系.]]="NA",テーブル1[[#This Row],[Dlon]],テーブル1[[#This Row],[到着地施設経度.世界測地系.]])</f>
        <v>139.629524749485</v>
      </c>
      <c r="BZ1111" t="s">
        <v>84</v>
      </c>
      <c r="CA1111" t="s">
        <v>84</v>
      </c>
      <c r="CB1111" t="s">
        <v>84</v>
      </c>
      <c r="CC1111" t="s">
        <v>84</v>
      </c>
      <c r="CD1111">
        <v>35.4138547174379</v>
      </c>
      <c r="CE1111">
        <v>139.545689709968</v>
      </c>
      <c r="CF1111">
        <v>35.455074972866598</v>
      </c>
      <c r="CG1111">
        <v>139.629524749485</v>
      </c>
    </row>
    <row r="1112" spans="2:85" x14ac:dyDescent="0.4">
      <c r="B1112">
        <v>224972</v>
      </c>
      <c r="C1112" t="s">
        <v>185</v>
      </c>
      <c r="D1112">
        <v>700</v>
      </c>
      <c r="E1112" t="s">
        <v>96</v>
      </c>
      <c r="F1112" s="1">
        <v>39802.670428240737</v>
      </c>
      <c r="G1112" s="1">
        <v>39802.674722222226</v>
      </c>
      <c r="H1112">
        <v>371</v>
      </c>
      <c r="I1112" t="str">
        <f>テーブル1[[#This Row],[出発地緯度]]&amp;","&amp;テーブル1[[#This Row],[出発地経度]]</f>
        <v>35.3062498918264,139.503605859845</v>
      </c>
      <c r="J1112" t="str">
        <f>テーブル1[[#This Row],[到着地緯度]]&amp;","&amp;テーブル1[[#This Row],[到着地経度]]</f>
        <v>35.3107560026749,139.491745137376</v>
      </c>
      <c r="M1112" t="s">
        <v>83</v>
      </c>
      <c r="AB1112" t="s">
        <v>84</v>
      </c>
      <c r="AD1112" t="s">
        <v>84</v>
      </c>
      <c r="AF1112" t="s">
        <v>84</v>
      </c>
      <c r="AH1112" t="s">
        <v>84</v>
      </c>
      <c r="AJ1112" t="s">
        <v>84</v>
      </c>
      <c r="AL1112" t="s">
        <v>84</v>
      </c>
      <c r="AN1112" t="s">
        <v>84</v>
      </c>
      <c r="AP1112" t="s">
        <v>84</v>
      </c>
      <c r="AR1112" t="s">
        <v>84</v>
      </c>
      <c r="AT1112" t="s">
        <v>84</v>
      </c>
      <c r="AV1112" t="s">
        <v>84</v>
      </c>
      <c r="AX1112" t="s">
        <v>84</v>
      </c>
      <c r="AZ1112" t="s">
        <v>84</v>
      </c>
      <c r="BB1112" t="s">
        <v>84</v>
      </c>
      <c r="BD1112">
        <v>10612</v>
      </c>
      <c r="BE1112" t="s">
        <v>84</v>
      </c>
      <c r="BF1112" t="s">
        <v>84</v>
      </c>
      <c r="BH1112" t="s">
        <v>84</v>
      </c>
      <c r="BI1112" t="s">
        <v>84</v>
      </c>
      <c r="BJ1112" t="s">
        <v>84</v>
      </c>
      <c r="BK1112" t="s">
        <v>84</v>
      </c>
      <c r="BM1112" t="s">
        <v>84</v>
      </c>
      <c r="BN1112" t="s">
        <v>84</v>
      </c>
      <c r="BO1112" t="s">
        <v>84</v>
      </c>
      <c r="BQ1112">
        <v>0</v>
      </c>
      <c r="BR1112">
        <v>1</v>
      </c>
      <c r="BS1112">
        <v>1</v>
      </c>
      <c r="BT1112">
        <v>1</v>
      </c>
      <c r="BU1112">
        <v>210</v>
      </c>
      <c r="BV1112">
        <f>IF(テーブル1[[#This Row],[出発地施設緯度.世界測地系.]]="NA",テーブル1[[#This Row],[Olat]],テーブル1[[#This Row],[出発地施設緯度.世界測地系.]])</f>
        <v>35.306249891826397</v>
      </c>
      <c r="BW1112">
        <f>IF(テーブル1[[#This Row],[出発地施設経度.世界測地系.]]="NA",テーブル1[[#This Row],[Olon]],テーブル1[[#This Row],[出発地施設経度.世界測地系.]])</f>
        <v>139.50360585984501</v>
      </c>
      <c r="BX1112">
        <f>IF(テーブル1[[#This Row],[到着地施設緯度.世界測地系.]]="NA",テーブル1[[#This Row],[Dlat]],テーブル1[[#This Row],[到着地施設緯度.世界測地系.]])</f>
        <v>35.3107560026749</v>
      </c>
      <c r="BY1112">
        <f>IF(テーブル1[[#This Row],[到着地施設経度.世界測地系.]]="NA",テーブル1[[#This Row],[Dlon]],テーブル1[[#This Row],[到着地施設経度.世界測地系.]])</f>
        <v>139.491745137376</v>
      </c>
      <c r="BZ1112" t="s">
        <v>84</v>
      </c>
      <c r="CA1112" t="s">
        <v>84</v>
      </c>
      <c r="CB1112" t="s">
        <v>84</v>
      </c>
      <c r="CC1112" t="s">
        <v>84</v>
      </c>
      <c r="CD1112">
        <v>35.306249891826397</v>
      </c>
      <c r="CE1112">
        <v>139.50360585984501</v>
      </c>
      <c r="CF1112">
        <v>35.3107560026749</v>
      </c>
      <c r="CG1112">
        <v>139.491745137376</v>
      </c>
    </row>
    <row r="1113" spans="2:85" x14ac:dyDescent="0.4">
      <c r="B1113">
        <v>193821</v>
      </c>
      <c r="C1113" t="s">
        <v>185</v>
      </c>
      <c r="D1113">
        <v>800</v>
      </c>
      <c r="E1113" t="s">
        <v>89</v>
      </c>
      <c r="F1113" s="1">
        <v>39781.625127314815</v>
      </c>
      <c r="G1113" s="1">
        <v>39781.663194444445</v>
      </c>
      <c r="H1113">
        <v>3289</v>
      </c>
      <c r="I1113" t="str">
        <f>テーブル1[[#This Row],[出発地緯度]]&amp;","&amp;テーブル1[[#This Row],[出発地経度]]</f>
        <v>35.4607158624984,139.594773275819</v>
      </c>
      <c r="J1113" t="str">
        <f>テーブル1[[#This Row],[到着地緯度]]&amp;","&amp;テーブル1[[#This Row],[到着地経度]]</f>
        <v>35.4552036566467,139.629384155236</v>
      </c>
      <c r="K1113" t="s">
        <v>200</v>
      </c>
      <c r="L1113" t="s">
        <v>201</v>
      </c>
      <c r="M1113" t="s">
        <v>82</v>
      </c>
      <c r="N1113" t="s">
        <v>83</v>
      </c>
      <c r="O1113" t="s">
        <v>82</v>
      </c>
      <c r="AB1113">
        <v>210</v>
      </c>
      <c r="AC1113" s="1">
        <v>39781.63077546296</v>
      </c>
      <c r="AD1113">
        <v>420</v>
      </c>
      <c r="AE1113" s="1">
        <v>39781.636597222219</v>
      </c>
      <c r="AF1113" t="s">
        <v>84</v>
      </c>
      <c r="AH1113" t="s">
        <v>84</v>
      </c>
      <c r="AJ1113" t="s">
        <v>84</v>
      </c>
      <c r="AL1113" t="s">
        <v>84</v>
      </c>
      <c r="AN1113" t="s">
        <v>84</v>
      </c>
      <c r="AP1113" t="s">
        <v>84</v>
      </c>
      <c r="AR1113" t="s">
        <v>84</v>
      </c>
      <c r="AT1113" t="s">
        <v>84</v>
      </c>
      <c r="AV1113" t="s">
        <v>84</v>
      </c>
      <c r="AX1113" t="s">
        <v>84</v>
      </c>
      <c r="AZ1113" t="s">
        <v>84</v>
      </c>
      <c r="BB1113" t="s">
        <v>84</v>
      </c>
      <c r="BD1113">
        <v>4698</v>
      </c>
      <c r="BE1113">
        <v>621</v>
      </c>
      <c r="BF1113">
        <v>220</v>
      </c>
      <c r="BG1113" t="s">
        <v>140</v>
      </c>
      <c r="BH1113">
        <v>35.457468400000003</v>
      </c>
      <c r="BI1113">
        <v>139.59795829999999</v>
      </c>
      <c r="BJ1113">
        <v>620</v>
      </c>
      <c r="BK1113">
        <v>999</v>
      </c>
      <c r="BL1113" t="s">
        <v>86</v>
      </c>
      <c r="BM1113">
        <v>35.451954999999998</v>
      </c>
      <c r="BN1113">
        <v>139.63257179999999</v>
      </c>
      <c r="BO1113">
        <v>2</v>
      </c>
      <c r="BP1113" t="s">
        <v>93</v>
      </c>
      <c r="BQ1113">
        <v>1</v>
      </c>
      <c r="BR1113">
        <v>1</v>
      </c>
      <c r="BS1113">
        <v>1</v>
      </c>
      <c r="BT1113">
        <v>1</v>
      </c>
      <c r="BU1113">
        <v>420</v>
      </c>
      <c r="BV1113">
        <f>IF(テーブル1[[#This Row],[出発地施設緯度.世界測地系.]]="NA",テーブル1[[#This Row],[Olat]],テーブル1[[#This Row],[出発地施設緯度.世界測地系.]])</f>
        <v>35.460715862498397</v>
      </c>
      <c r="BW1113">
        <f>IF(テーブル1[[#This Row],[出発地施設経度.世界測地系.]]="NA",テーブル1[[#This Row],[Olon]],テーブル1[[#This Row],[出発地施設経度.世界測地系.]])</f>
        <v>139.59477327581899</v>
      </c>
      <c r="BX1113">
        <f>IF(テーブル1[[#This Row],[到着地施設緯度.世界測地系.]]="NA",テーブル1[[#This Row],[Dlat]],テーブル1[[#This Row],[到着地施設緯度.世界測地系.]])</f>
        <v>35.455203656646702</v>
      </c>
      <c r="BY1113">
        <f>IF(テーブル1[[#This Row],[到着地施設経度.世界測地系.]]="NA",テーブル1[[#This Row],[Dlon]],テーブル1[[#This Row],[到着地施設経度.世界測地系.]])</f>
        <v>139.62938415523601</v>
      </c>
      <c r="BZ1113">
        <v>35.460715862498397</v>
      </c>
      <c r="CA1113">
        <v>139.59477327581899</v>
      </c>
      <c r="CB1113">
        <v>35.455203656646702</v>
      </c>
      <c r="CC1113">
        <v>139.62938415523601</v>
      </c>
      <c r="CD1113">
        <v>35.461045515635597</v>
      </c>
      <c r="CE1113">
        <v>139.594109015805</v>
      </c>
      <c r="CF1113">
        <v>35.455327041783001</v>
      </c>
      <c r="CG1113">
        <v>139.62928875747701</v>
      </c>
    </row>
    <row r="1114" spans="2:85" x14ac:dyDescent="0.4">
      <c r="B1114">
        <v>225710</v>
      </c>
      <c r="C1114" t="s">
        <v>185</v>
      </c>
      <c r="D1114">
        <v>100</v>
      </c>
      <c r="E1114" t="s">
        <v>101</v>
      </c>
      <c r="F1114" s="1">
        <v>39805.264537037037</v>
      </c>
      <c r="G1114" s="1">
        <v>39805.363483796296</v>
      </c>
      <c r="H1114">
        <v>8549</v>
      </c>
      <c r="I1114" t="str">
        <f>テーブル1[[#This Row],[出発地緯度]]&amp;","&amp;テーブル1[[#This Row],[出発地経度]]</f>
        <v>35.4141067927252,139.545818487666</v>
      </c>
      <c r="J1114" t="str">
        <f>テーブル1[[#This Row],[到着地緯度]]&amp;","&amp;テーブル1[[#This Row],[到着地経度]]</f>
        <v>35.4437399502927,139.312648687695</v>
      </c>
      <c r="M1114" t="s">
        <v>82</v>
      </c>
      <c r="N1114" t="s">
        <v>100</v>
      </c>
      <c r="O1114" t="s">
        <v>83</v>
      </c>
      <c r="P1114" t="s">
        <v>83</v>
      </c>
      <c r="Q1114" t="s">
        <v>100</v>
      </c>
      <c r="AB1114">
        <v>240</v>
      </c>
      <c r="AC1114" s="1">
        <v>39805.272997685184</v>
      </c>
      <c r="AD1114">
        <v>210</v>
      </c>
      <c r="AE1114" s="1">
        <v>39805.300312500003</v>
      </c>
      <c r="AF1114">
        <v>210</v>
      </c>
      <c r="AG1114" s="1">
        <v>39805.315011574072</v>
      </c>
      <c r="AH1114">
        <v>240</v>
      </c>
      <c r="AI1114" s="1">
        <v>39805.326608796298</v>
      </c>
      <c r="AJ1114" t="s">
        <v>84</v>
      </c>
      <c r="AL1114" t="s">
        <v>84</v>
      </c>
      <c r="AN1114" t="s">
        <v>84</v>
      </c>
      <c r="AP1114" t="s">
        <v>84</v>
      </c>
      <c r="AR1114" t="s">
        <v>84</v>
      </c>
      <c r="AT1114" t="s">
        <v>84</v>
      </c>
      <c r="AV1114" t="s">
        <v>84</v>
      </c>
      <c r="AX1114" t="s">
        <v>84</v>
      </c>
      <c r="AZ1114" t="s">
        <v>84</v>
      </c>
      <c r="BB1114" t="s">
        <v>84</v>
      </c>
      <c r="BD1114">
        <v>11215</v>
      </c>
      <c r="BE1114" t="s">
        <v>84</v>
      </c>
      <c r="BF1114" t="s">
        <v>84</v>
      </c>
      <c r="BH1114" t="s">
        <v>84</v>
      </c>
      <c r="BI1114" t="s">
        <v>84</v>
      </c>
      <c r="BJ1114" t="s">
        <v>84</v>
      </c>
      <c r="BK1114" t="s">
        <v>84</v>
      </c>
      <c r="BM1114" t="s">
        <v>84</v>
      </c>
      <c r="BN1114" t="s">
        <v>84</v>
      </c>
      <c r="BO1114" t="s">
        <v>84</v>
      </c>
      <c r="BQ1114">
        <v>0</v>
      </c>
      <c r="BR1114">
        <v>1</v>
      </c>
      <c r="BS1114">
        <v>1</v>
      </c>
      <c r="BT1114">
        <v>1</v>
      </c>
      <c r="BU1114">
        <v>420</v>
      </c>
      <c r="BV1114">
        <f>IF(テーブル1[[#This Row],[出発地施設緯度.世界測地系.]]="NA",テーブル1[[#This Row],[Olat]],テーブル1[[#This Row],[出発地施設緯度.世界測地系.]])</f>
        <v>35.4141067927252</v>
      </c>
      <c r="BW1114">
        <f>IF(テーブル1[[#This Row],[出発地施設経度.世界測地系.]]="NA",テーブル1[[#This Row],[Olon]],テーブル1[[#This Row],[出発地施設経度.世界測地系.]])</f>
        <v>139.545818487666</v>
      </c>
      <c r="BX1114">
        <f>IF(テーブル1[[#This Row],[到着地施設緯度.世界測地系.]]="NA",テーブル1[[#This Row],[Dlat]],テーブル1[[#This Row],[到着地施設緯度.世界測地系.]])</f>
        <v>35.443739950292702</v>
      </c>
      <c r="BY1114">
        <f>IF(テーブル1[[#This Row],[到着地施設経度.世界測地系.]]="NA",テーブル1[[#This Row],[Dlon]],テーブル1[[#This Row],[到着地施設経度.世界測地系.]])</f>
        <v>139.312648687695</v>
      </c>
      <c r="BZ1114" t="s">
        <v>84</v>
      </c>
      <c r="CA1114" t="s">
        <v>84</v>
      </c>
      <c r="CB1114" t="s">
        <v>84</v>
      </c>
      <c r="CC1114" t="s">
        <v>84</v>
      </c>
      <c r="CD1114">
        <v>35.4141067927252</v>
      </c>
      <c r="CE1114">
        <v>139.545818487666</v>
      </c>
      <c r="CF1114">
        <v>35.443739950292702</v>
      </c>
      <c r="CG1114">
        <v>139.312648687695</v>
      </c>
    </row>
    <row r="1115" spans="2:85" x14ac:dyDescent="0.4">
      <c r="B1115">
        <v>224926</v>
      </c>
      <c r="C1115" t="s">
        <v>185</v>
      </c>
      <c r="D1115">
        <v>600</v>
      </c>
      <c r="E1115" t="s">
        <v>92</v>
      </c>
      <c r="F1115" s="1">
        <v>39802.575023148151</v>
      </c>
      <c r="G1115" s="1">
        <v>39802.594733796293</v>
      </c>
      <c r="H1115">
        <v>1703</v>
      </c>
      <c r="I1115" t="str">
        <f>テーブル1[[#This Row],[出発地緯度]]&amp;","&amp;テーブル1[[#This Row],[出発地経度]]</f>
        <v>35.3344291743459,139.48623590484</v>
      </c>
      <c r="J1115" t="str">
        <f>テーブル1[[#This Row],[到着地緯度]]&amp;","&amp;テーブル1[[#This Row],[到着地経度]]</f>
        <v>35.3120166877161,139.487158560237</v>
      </c>
      <c r="M1115" t="s">
        <v>83</v>
      </c>
      <c r="AB1115" t="s">
        <v>84</v>
      </c>
      <c r="AD1115" t="s">
        <v>84</v>
      </c>
      <c r="AF1115" t="s">
        <v>84</v>
      </c>
      <c r="AH1115" t="s">
        <v>84</v>
      </c>
      <c r="AJ1115" t="s">
        <v>84</v>
      </c>
      <c r="AL1115" t="s">
        <v>84</v>
      </c>
      <c r="AN1115" t="s">
        <v>84</v>
      </c>
      <c r="AP1115" t="s">
        <v>84</v>
      </c>
      <c r="AR1115" t="s">
        <v>84</v>
      </c>
      <c r="AT1115" t="s">
        <v>84</v>
      </c>
      <c r="AV1115" t="s">
        <v>84</v>
      </c>
      <c r="AX1115" t="s">
        <v>84</v>
      </c>
      <c r="AZ1115" t="s">
        <v>84</v>
      </c>
      <c r="BB1115" t="s">
        <v>84</v>
      </c>
      <c r="BD1115">
        <v>10571</v>
      </c>
      <c r="BE1115" t="s">
        <v>84</v>
      </c>
      <c r="BF1115" t="s">
        <v>84</v>
      </c>
      <c r="BH1115" t="s">
        <v>84</v>
      </c>
      <c r="BI1115" t="s">
        <v>84</v>
      </c>
      <c r="BJ1115" t="s">
        <v>84</v>
      </c>
      <c r="BK1115" t="s">
        <v>84</v>
      </c>
      <c r="BM1115" t="s">
        <v>84</v>
      </c>
      <c r="BN1115" t="s">
        <v>84</v>
      </c>
      <c r="BO1115" t="s">
        <v>84</v>
      </c>
      <c r="BQ1115">
        <v>0</v>
      </c>
      <c r="BR1115">
        <v>1</v>
      </c>
      <c r="BS1115">
        <v>1</v>
      </c>
      <c r="BT1115">
        <v>1</v>
      </c>
      <c r="BU1115">
        <v>210</v>
      </c>
      <c r="BV1115">
        <f>IF(テーブル1[[#This Row],[出発地施設緯度.世界測地系.]]="NA",テーブル1[[#This Row],[Olat]],テーブル1[[#This Row],[出発地施設緯度.世界測地系.]])</f>
        <v>35.3344291743459</v>
      </c>
      <c r="BW1115">
        <f>IF(テーブル1[[#This Row],[出発地施設経度.世界測地系.]]="NA",テーブル1[[#This Row],[Olon]],テーブル1[[#This Row],[出発地施設経度.世界測地系.]])</f>
        <v>139.48623590483999</v>
      </c>
      <c r="BX1115">
        <f>IF(テーブル1[[#This Row],[到着地施設緯度.世界測地系.]]="NA",テーブル1[[#This Row],[Dlat]],テーブル1[[#This Row],[到着地施設緯度.世界測地系.]])</f>
        <v>35.312016687716103</v>
      </c>
      <c r="BY1115">
        <f>IF(テーブル1[[#This Row],[到着地施設経度.世界測地系.]]="NA",テーブル1[[#This Row],[Dlon]],テーブル1[[#This Row],[到着地施設経度.世界測地系.]])</f>
        <v>139.48715856023699</v>
      </c>
      <c r="BZ1115" t="s">
        <v>84</v>
      </c>
      <c r="CA1115" t="s">
        <v>84</v>
      </c>
      <c r="CB1115" t="s">
        <v>84</v>
      </c>
      <c r="CC1115" t="s">
        <v>84</v>
      </c>
      <c r="CD1115">
        <v>35.3344291743459</v>
      </c>
      <c r="CE1115">
        <v>139.48623590483999</v>
      </c>
      <c r="CF1115">
        <v>35.312016687716103</v>
      </c>
      <c r="CG1115">
        <v>139.48715856023699</v>
      </c>
    </row>
    <row r="1116" spans="2:85" x14ac:dyDescent="0.4">
      <c r="B1116">
        <v>197233</v>
      </c>
      <c r="C1116" t="s">
        <v>185</v>
      </c>
      <c r="D1116">
        <v>500</v>
      </c>
      <c r="E1116" t="s">
        <v>90</v>
      </c>
      <c r="F1116" s="1">
        <v>39788.355208333334</v>
      </c>
      <c r="G1116" s="1">
        <v>39788.396585648145</v>
      </c>
      <c r="H1116">
        <v>3575</v>
      </c>
      <c r="I1116" t="str">
        <f>テーブル1[[#This Row],[出発地緯度]]&amp;","&amp;テーブル1[[#This Row],[出発地経度]]</f>
        <v>35.4141176841582,139.545394722357</v>
      </c>
      <c r="J1116" t="str">
        <f>テーブル1[[#This Row],[到着地緯度]]&amp;","&amp;テーブル1[[#This Row],[到着地経度]]</f>
        <v>35.4506063782867,139.631096624706</v>
      </c>
      <c r="M1116" t="s">
        <v>82</v>
      </c>
      <c r="N1116" t="s">
        <v>112</v>
      </c>
      <c r="O1116" t="s">
        <v>100</v>
      </c>
      <c r="P1116" t="s">
        <v>82</v>
      </c>
      <c r="AB1116">
        <v>800</v>
      </c>
      <c r="AC1116" s="1">
        <v>39788.361041666663</v>
      </c>
      <c r="AD1116">
        <v>240</v>
      </c>
      <c r="AE1116" s="1">
        <v>39788.373715277776</v>
      </c>
      <c r="AF1116">
        <v>420</v>
      </c>
      <c r="AG1116" s="1">
        <v>39788.393333333333</v>
      </c>
      <c r="AH1116" t="s">
        <v>84</v>
      </c>
      <c r="AJ1116" t="s">
        <v>84</v>
      </c>
      <c r="AL1116" t="s">
        <v>84</v>
      </c>
      <c r="AN1116" t="s">
        <v>84</v>
      </c>
      <c r="AP1116" t="s">
        <v>84</v>
      </c>
      <c r="AR1116" t="s">
        <v>84</v>
      </c>
      <c r="AT1116" t="s">
        <v>84</v>
      </c>
      <c r="AV1116" t="s">
        <v>84</v>
      </c>
      <c r="AX1116" t="s">
        <v>84</v>
      </c>
      <c r="AZ1116" t="s">
        <v>84</v>
      </c>
      <c r="BB1116" t="s">
        <v>84</v>
      </c>
      <c r="BD1116">
        <v>6510</v>
      </c>
      <c r="BE1116" t="s">
        <v>84</v>
      </c>
      <c r="BF1116" t="s">
        <v>84</v>
      </c>
      <c r="BH1116" t="s">
        <v>84</v>
      </c>
      <c r="BI1116" t="s">
        <v>84</v>
      </c>
      <c r="BJ1116" t="s">
        <v>84</v>
      </c>
      <c r="BK1116" t="s">
        <v>84</v>
      </c>
      <c r="BM1116" t="s">
        <v>84</v>
      </c>
      <c r="BN1116" t="s">
        <v>84</v>
      </c>
      <c r="BO1116" t="s">
        <v>84</v>
      </c>
      <c r="BQ1116">
        <v>0</v>
      </c>
      <c r="BR1116">
        <v>1</v>
      </c>
      <c r="BS1116">
        <v>1</v>
      </c>
      <c r="BT1116">
        <v>1</v>
      </c>
      <c r="BU1116">
        <v>420</v>
      </c>
      <c r="BV1116">
        <f>IF(テーブル1[[#This Row],[出発地施設緯度.世界測地系.]]="NA",テーブル1[[#This Row],[Olat]],テーブル1[[#This Row],[出発地施設緯度.世界測地系.]])</f>
        <v>35.414117684158199</v>
      </c>
      <c r="BW1116">
        <f>IF(テーブル1[[#This Row],[出発地施設経度.世界測地系.]]="NA",テーブル1[[#This Row],[Olon]],テーブル1[[#This Row],[出発地施設経度.世界測地系.]])</f>
        <v>139.545394722357</v>
      </c>
      <c r="BX1116">
        <f>IF(テーブル1[[#This Row],[到着地施設緯度.世界測地系.]]="NA",テーブル1[[#This Row],[Dlat]],テーブル1[[#This Row],[到着地施設緯度.世界測地系.]])</f>
        <v>35.4506063782867</v>
      </c>
      <c r="BY1116">
        <f>IF(テーブル1[[#This Row],[到着地施設経度.世界測地系.]]="NA",テーブル1[[#This Row],[Dlon]],テーブル1[[#This Row],[到着地施設経度.世界測地系.]])</f>
        <v>139.631096624706</v>
      </c>
      <c r="BZ1116" t="s">
        <v>84</v>
      </c>
      <c r="CA1116" t="s">
        <v>84</v>
      </c>
      <c r="CB1116" t="s">
        <v>84</v>
      </c>
      <c r="CC1116" t="s">
        <v>84</v>
      </c>
      <c r="CD1116">
        <v>35.414117684158199</v>
      </c>
      <c r="CE1116">
        <v>139.545394722357</v>
      </c>
      <c r="CF1116">
        <v>35.4506063782867</v>
      </c>
      <c r="CG1116">
        <v>139.631096624706</v>
      </c>
    </row>
    <row r="1117" spans="2:85" x14ac:dyDescent="0.4">
      <c r="B1117">
        <v>224843</v>
      </c>
      <c r="C1117" t="s">
        <v>185</v>
      </c>
      <c r="D1117">
        <v>500</v>
      </c>
      <c r="E1117" t="s">
        <v>90</v>
      </c>
      <c r="F1117" s="1">
        <v>39802.432442129626</v>
      </c>
      <c r="G1117" s="1">
        <v>39802.489201388889</v>
      </c>
      <c r="H1117">
        <v>4904</v>
      </c>
      <c r="I1117" t="str">
        <f>テーブル1[[#This Row],[出発地緯度]]&amp;","&amp;テーブル1[[#This Row],[出発地経度]]</f>
        <v>35.4052448386757,139.534258055813</v>
      </c>
      <c r="J1117" t="str">
        <f>テーブル1[[#This Row],[到着地緯度]]&amp;","&amp;テーブル1[[#This Row],[到着地経度]]</f>
        <v>35.338806502864,139.486048118874</v>
      </c>
      <c r="M1117" t="s">
        <v>82</v>
      </c>
      <c r="N1117" t="s">
        <v>112</v>
      </c>
      <c r="O1117" t="s">
        <v>82</v>
      </c>
      <c r="P1117" t="s">
        <v>83</v>
      </c>
      <c r="AB1117">
        <v>800</v>
      </c>
      <c r="AC1117" s="1">
        <v>39802.435983796298</v>
      </c>
      <c r="AD1117">
        <v>420</v>
      </c>
      <c r="AE1117" s="1">
        <v>39802.452106481483</v>
      </c>
      <c r="AF1117">
        <v>210</v>
      </c>
      <c r="AG1117" s="1">
        <v>39802.462233796294</v>
      </c>
      <c r="AH1117" t="s">
        <v>84</v>
      </c>
      <c r="AJ1117" t="s">
        <v>84</v>
      </c>
      <c r="AL1117" t="s">
        <v>84</v>
      </c>
      <c r="AN1117" t="s">
        <v>84</v>
      </c>
      <c r="AP1117" t="s">
        <v>84</v>
      </c>
      <c r="AR1117" t="s">
        <v>84</v>
      </c>
      <c r="AT1117" t="s">
        <v>84</v>
      </c>
      <c r="AV1117" t="s">
        <v>84</v>
      </c>
      <c r="AX1117" t="s">
        <v>84</v>
      </c>
      <c r="AZ1117" t="s">
        <v>84</v>
      </c>
      <c r="BB1117" t="s">
        <v>84</v>
      </c>
      <c r="BD1117">
        <v>10492</v>
      </c>
      <c r="BE1117" t="s">
        <v>84</v>
      </c>
      <c r="BF1117" t="s">
        <v>84</v>
      </c>
      <c r="BH1117" t="s">
        <v>84</v>
      </c>
      <c r="BI1117" t="s">
        <v>84</v>
      </c>
      <c r="BJ1117" t="s">
        <v>84</v>
      </c>
      <c r="BK1117" t="s">
        <v>84</v>
      </c>
      <c r="BM1117" t="s">
        <v>84</v>
      </c>
      <c r="BN1117" t="s">
        <v>84</v>
      </c>
      <c r="BO1117" t="s">
        <v>84</v>
      </c>
      <c r="BQ1117">
        <v>0</v>
      </c>
      <c r="BR1117">
        <v>1</v>
      </c>
      <c r="BS1117">
        <v>1</v>
      </c>
      <c r="BT1117">
        <v>1</v>
      </c>
      <c r="BU1117">
        <v>420</v>
      </c>
      <c r="BV1117">
        <f>IF(テーブル1[[#This Row],[出発地施設緯度.世界測地系.]]="NA",テーブル1[[#This Row],[Olat]],テーブル1[[#This Row],[出発地施設緯度.世界測地系.]])</f>
        <v>35.405244838675699</v>
      </c>
      <c r="BW1117">
        <f>IF(テーブル1[[#This Row],[出発地施設経度.世界測地系.]]="NA",テーブル1[[#This Row],[Olon]],テーブル1[[#This Row],[出発地施設経度.世界測地系.]])</f>
        <v>139.53425805581301</v>
      </c>
      <c r="BX1117">
        <f>IF(テーブル1[[#This Row],[到着地施設緯度.世界測地系.]]="NA",テーブル1[[#This Row],[Dlat]],テーブル1[[#This Row],[到着地施設緯度.世界測地系.]])</f>
        <v>35.338806502864003</v>
      </c>
      <c r="BY1117">
        <f>IF(テーブル1[[#This Row],[到着地施設経度.世界測地系.]]="NA",テーブル1[[#This Row],[Dlon]],テーブル1[[#This Row],[到着地施設経度.世界測地系.]])</f>
        <v>139.48604811887401</v>
      </c>
      <c r="BZ1117" t="s">
        <v>84</v>
      </c>
      <c r="CA1117" t="s">
        <v>84</v>
      </c>
      <c r="CB1117" t="s">
        <v>84</v>
      </c>
      <c r="CC1117" t="s">
        <v>84</v>
      </c>
      <c r="CD1117">
        <v>35.405244838675699</v>
      </c>
      <c r="CE1117">
        <v>139.53425805581301</v>
      </c>
      <c r="CF1117">
        <v>35.338806502864003</v>
      </c>
      <c r="CG1117">
        <v>139.48604811887401</v>
      </c>
    </row>
    <row r="1118" spans="2:85" x14ac:dyDescent="0.4">
      <c r="B1118">
        <v>224927</v>
      </c>
      <c r="C1118" t="s">
        <v>185</v>
      </c>
      <c r="D1118">
        <v>500</v>
      </c>
      <c r="E1118" t="s">
        <v>90</v>
      </c>
      <c r="F1118" s="1">
        <v>39802.605775462966</v>
      </c>
      <c r="G1118" s="1">
        <v>39802.619930555556</v>
      </c>
      <c r="H1118">
        <v>1223</v>
      </c>
      <c r="I1118" t="str">
        <f>テーブル1[[#This Row],[出発地緯度]]&amp;","&amp;テーブル1[[#This Row],[出発地経度]]</f>
        <v>35.3120594900718,139.487555525298</v>
      </c>
      <c r="J1118" t="str">
        <f>テーブル1[[#This Row],[到着地緯度]]&amp;","&amp;テーブル1[[#This Row],[到着地経度]]</f>
        <v>35.3520083764746,139.531028775368</v>
      </c>
      <c r="M1118" t="s">
        <v>83</v>
      </c>
      <c r="AB1118" t="s">
        <v>84</v>
      </c>
      <c r="AD1118" t="s">
        <v>84</v>
      </c>
      <c r="AF1118" t="s">
        <v>84</v>
      </c>
      <c r="AH1118" t="s">
        <v>84</v>
      </c>
      <c r="AJ1118" t="s">
        <v>84</v>
      </c>
      <c r="AL1118" t="s">
        <v>84</v>
      </c>
      <c r="AN1118" t="s">
        <v>84</v>
      </c>
      <c r="AP1118" t="s">
        <v>84</v>
      </c>
      <c r="AR1118" t="s">
        <v>84</v>
      </c>
      <c r="AT1118" t="s">
        <v>84</v>
      </c>
      <c r="AV1118" t="s">
        <v>84</v>
      </c>
      <c r="AX1118" t="s">
        <v>84</v>
      </c>
      <c r="AZ1118" t="s">
        <v>84</v>
      </c>
      <c r="BB1118" t="s">
        <v>84</v>
      </c>
      <c r="BD1118">
        <v>10572</v>
      </c>
      <c r="BE1118" t="s">
        <v>84</v>
      </c>
      <c r="BF1118" t="s">
        <v>84</v>
      </c>
      <c r="BH1118" t="s">
        <v>84</v>
      </c>
      <c r="BI1118" t="s">
        <v>84</v>
      </c>
      <c r="BJ1118" t="s">
        <v>84</v>
      </c>
      <c r="BK1118" t="s">
        <v>84</v>
      </c>
      <c r="BM1118" t="s">
        <v>84</v>
      </c>
      <c r="BN1118" t="s">
        <v>84</v>
      </c>
      <c r="BO1118" t="s">
        <v>84</v>
      </c>
      <c r="BQ1118">
        <v>0</v>
      </c>
      <c r="BR1118">
        <v>1</v>
      </c>
      <c r="BS1118">
        <v>1</v>
      </c>
      <c r="BT1118">
        <v>1</v>
      </c>
      <c r="BU1118">
        <v>210</v>
      </c>
      <c r="BV1118">
        <f>IF(テーブル1[[#This Row],[出発地施設緯度.世界測地系.]]="NA",テーブル1[[#This Row],[Olat]],テーブル1[[#This Row],[出発地施設緯度.世界測地系.]])</f>
        <v>35.312059490071803</v>
      </c>
      <c r="BW1118">
        <f>IF(テーブル1[[#This Row],[出発地施設経度.世界測地系.]]="NA",テーブル1[[#This Row],[Olon]],テーブル1[[#This Row],[出発地施設経度.世界測地系.]])</f>
        <v>139.48755552529801</v>
      </c>
      <c r="BX1118">
        <f>IF(テーブル1[[#This Row],[到着地施設緯度.世界測地系.]]="NA",テーブル1[[#This Row],[Dlat]],テーブル1[[#This Row],[到着地施設緯度.世界測地系.]])</f>
        <v>35.3520083764746</v>
      </c>
      <c r="BY1118">
        <f>IF(テーブル1[[#This Row],[到着地施設経度.世界測地系.]]="NA",テーブル1[[#This Row],[Dlon]],テーブル1[[#This Row],[到着地施設経度.世界測地系.]])</f>
        <v>139.53102877536799</v>
      </c>
      <c r="BZ1118" t="s">
        <v>84</v>
      </c>
      <c r="CA1118" t="s">
        <v>84</v>
      </c>
      <c r="CB1118" t="s">
        <v>84</v>
      </c>
      <c r="CC1118" t="s">
        <v>84</v>
      </c>
      <c r="CD1118">
        <v>35.312059490071803</v>
      </c>
      <c r="CE1118">
        <v>139.48755552529801</v>
      </c>
      <c r="CF1118">
        <v>35.3520083764746</v>
      </c>
      <c r="CG1118">
        <v>139.53102877536799</v>
      </c>
    </row>
    <row r="1119" spans="2:85" x14ac:dyDescent="0.4">
      <c r="B1119">
        <v>224973</v>
      </c>
      <c r="C1119" t="s">
        <v>185</v>
      </c>
      <c r="D1119">
        <v>500</v>
      </c>
      <c r="E1119" t="s">
        <v>90</v>
      </c>
      <c r="F1119" s="1">
        <v>39802.685416666667</v>
      </c>
      <c r="G1119" s="1">
        <v>39802.705694444441</v>
      </c>
      <c r="H1119">
        <v>1752</v>
      </c>
      <c r="I1119" t="str">
        <f>テーブル1[[#This Row],[出発地緯度]]&amp;","&amp;テーブル1[[#This Row],[出発地経度]]</f>
        <v>35.3455496366651,139.529274618453</v>
      </c>
      <c r="J1119" t="str">
        <f>テーブル1[[#This Row],[到着地緯度]]&amp;","&amp;テーブル1[[#This Row],[到着地経度]]</f>
        <v>35.3982978972804,139.535148601738</v>
      </c>
      <c r="M1119" t="s">
        <v>83</v>
      </c>
      <c r="AB1119" t="s">
        <v>84</v>
      </c>
      <c r="AD1119" t="s">
        <v>84</v>
      </c>
      <c r="AF1119" t="s">
        <v>84</v>
      </c>
      <c r="AH1119" t="s">
        <v>84</v>
      </c>
      <c r="AJ1119" t="s">
        <v>84</v>
      </c>
      <c r="AL1119" t="s">
        <v>84</v>
      </c>
      <c r="AN1119" t="s">
        <v>84</v>
      </c>
      <c r="AP1119" t="s">
        <v>84</v>
      </c>
      <c r="AR1119" t="s">
        <v>84</v>
      </c>
      <c r="AT1119" t="s">
        <v>84</v>
      </c>
      <c r="AV1119" t="s">
        <v>84</v>
      </c>
      <c r="AX1119" t="s">
        <v>84</v>
      </c>
      <c r="AZ1119" t="s">
        <v>84</v>
      </c>
      <c r="BB1119" t="s">
        <v>84</v>
      </c>
      <c r="BD1119">
        <v>10613</v>
      </c>
      <c r="BE1119" t="s">
        <v>84</v>
      </c>
      <c r="BF1119" t="s">
        <v>84</v>
      </c>
      <c r="BH1119" t="s">
        <v>84</v>
      </c>
      <c r="BI1119" t="s">
        <v>84</v>
      </c>
      <c r="BJ1119" t="s">
        <v>84</v>
      </c>
      <c r="BK1119" t="s">
        <v>84</v>
      </c>
      <c r="BM1119" t="s">
        <v>84</v>
      </c>
      <c r="BN1119" t="s">
        <v>84</v>
      </c>
      <c r="BO1119" t="s">
        <v>84</v>
      </c>
      <c r="BQ1119">
        <v>0</v>
      </c>
      <c r="BR1119">
        <v>1</v>
      </c>
      <c r="BS1119">
        <v>1</v>
      </c>
      <c r="BT1119">
        <v>1</v>
      </c>
      <c r="BU1119">
        <v>210</v>
      </c>
      <c r="BV1119">
        <f>IF(テーブル1[[#This Row],[出発地施設緯度.世界測地系.]]="NA",テーブル1[[#This Row],[Olat]],テーブル1[[#This Row],[出発地施設緯度.世界測地系.]])</f>
        <v>35.345549636665098</v>
      </c>
      <c r="BW1119">
        <f>IF(テーブル1[[#This Row],[出発地施設経度.世界測地系.]]="NA",テーブル1[[#This Row],[Olon]],テーブル1[[#This Row],[出発地施設経度.世界測地系.]])</f>
        <v>139.529274618453</v>
      </c>
      <c r="BX1119">
        <f>IF(テーブル1[[#This Row],[到着地施設緯度.世界測地系.]]="NA",テーブル1[[#This Row],[Dlat]],テーブル1[[#This Row],[到着地施設緯度.世界測地系.]])</f>
        <v>35.398297897280401</v>
      </c>
      <c r="BY1119">
        <f>IF(テーブル1[[#This Row],[到着地施設経度.世界測地系.]]="NA",テーブル1[[#This Row],[Dlon]],テーブル1[[#This Row],[到着地施設経度.世界測地系.]])</f>
        <v>139.535148601738</v>
      </c>
      <c r="BZ1119" t="s">
        <v>84</v>
      </c>
      <c r="CA1119" t="s">
        <v>84</v>
      </c>
      <c r="CB1119" t="s">
        <v>84</v>
      </c>
      <c r="CC1119" t="s">
        <v>84</v>
      </c>
      <c r="CD1119">
        <v>35.345549636665098</v>
      </c>
      <c r="CE1119">
        <v>139.529274618453</v>
      </c>
      <c r="CF1119">
        <v>35.398297897280401</v>
      </c>
      <c r="CG1119">
        <v>139.535148601738</v>
      </c>
    </row>
    <row r="1120" spans="2:85" x14ac:dyDescent="0.4">
      <c r="B1120">
        <v>193729</v>
      </c>
      <c r="C1120" t="s">
        <v>184</v>
      </c>
      <c r="D1120">
        <v>999</v>
      </c>
      <c r="E1120" t="s">
        <v>86</v>
      </c>
      <c r="F1120" s="1">
        <v>39781.622384259259</v>
      </c>
      <c r="G1120" s="1">
        <v>39781.65934027778</v>
      </c>
      <c r="H1120">
        <v>3193</v>
      </c>
      <c r="I1120" t="str">
        <f>テーブル1[[#This Row],[出発地緯度]]&amp;","&amp;テーブル1[[#This Row],[出発地経度]]</f>
        <v>35.4607987381871,139.593888945445</v>
      </c>
      <c r="J1120" t="str">
        <f>テーブル1[[#This Row],[到着地緯度]]&amp;","&amp;テーブル1[[#This Row],[到着地経度]]</f>
        <v>35.4553378409091,139.629304855643</v>
      </c>
      <c r="M1120" t="s">
        <v>82</v>
      </c>
      <c r="N1120" t="s">
        <v>83</v>
      </c>
      <c r="O1120" t="s">
        <v>82</v>
      </c>
      <c r="AB1120">
        <v>210</v>
      </c>
      <c r="AC1120" s="1">
        <v>39781.630694444444</v>
      </c>
      <c r="AD1120">
        <v>420</v>
      </c>
      <c r="AE1120" s="1">
        <v>39781.635833333334</v>
      </c>
      <c r="AF1120" t="s">
        <v>84</v>
      </c>
      <c r="AH1120" t="s">
        <v>84</v>
      </c>
      <c r="AJ1120" t="s">
        <v>84</v>
      </c>
      <c r="AL1120" t="s">
        <v>84</v>
      </c>
      <c r="AN1120" t="s">
        <v>84</v>
      </c>
      <c r="AP1120" t="s">
        <v>84</v>
      </c>
      <c r="AR1120" t="s">
        <v>84</v>
      </c>
      <c r="AT1120" t="s">
        <v>84</v>
      </c>
      <c r="AV1120" t="s">
        <v>84</v>
      </c>
      <c r="AX1120" t="s">
        <v>84</v>
      </c>
      <c r="AZ1120" t="s">
        <v>84</v>
      </c>
      <c r="BB1120" t="s">
        <v>84</v>
      </c>
      <c r="BD1120">
        <v>4643</v>
      </c>
      <c r="BE1120" t="s">
        <v>84</v>
      </c>
      <c r="BF1120" t="s">
        <v>84</v>
      </c>
      <c r="BH1120" t="s">
        <v>84</v>
      </c>
      <c r="BI1120" t="s">
        <v>84</v>
      </c>
      <c r="BJ1120" t="s">
        <v>84</v>
      </c>
      <c r="BK1120" t="s">
        <v>84</v>
      </c>
      <c r="BM1120" t="s">
        <v>84</v>
      </c>
      <c r="BN1120" t="s">
        <v>84</v>
      </c>
      <c r="BO1120" t="s">
        <v>84</v>
      </c>
      <c r="BQ1120">
        <v>0</v>
      </c>
      <c r="BR1120">
        <v>1</v>
      </c>
      <c r="BS1120">
        <v>1</v>
      </c>
      <c r="BT1120">
        <v>1</v>
      </c>
      <c r="BU1120">
        <v>420</v>
      </c>
      <c r="BV1120">
        <f>IF(テーブル1[[#This Row],[出発地施設緯度.世界測地系.]]="NA",テーブル1[[#This Row],[Olat]],テーブル1[[#This Row],[出発地施設緯度.世界測地系.]])</f>
        <v>35.460798738187101</v>
      </c>
      <c r="BW1120">
        <f>IF(テーブル1[[#This Row],[出発地施設経度.世界測地系.]]="NA",テーブル1[[#This Row],[Olon]],テーブル1[[#This Row],[出発地施設経度.世界測地系.]])</f>
        <v>139.593888945445</v>
      </c>
      <c r="BX1120">
        <f>IF(テーブル1[[#This Row],[到着地施設緯度.世界測地系.]]="NA",テーブル1[[#This Row],[Dlat]],テーブル1[[#This Row],[到着地施設緯度.世界測地系.]])</f>
        <v>35.455337840909102</v>
      </c>
      <c r="BY1120">
        <f>IF(テーブル1[[#This Row],[到着地施設経度.世界測地系.]]="NA",テーブル1[[#This Row],[Dlon]],テーブル1[[#This Row],[到着地施設経度.世界測地系.]])</f>
        <v>139.629304855643</v>
      </c>
      <c r="BZ1120" t="s">
        <v>84</v>
      </c>
      <c r="CA1120" t="s">
        <v>84</v>
      </c>
      <c r="CB1120" t="s">
        <v>84</v>
      </c>
      <c r="CC1120" t="s">
        <v>84</v>
      </c>
      <c r="CD1120">
        <v>35.460798738187101</v>
      </c>
      <c r="CE1120">
        <v>139.593888945445</v>
      </c>
      <c r="CF1120">
        <v>35.455337840909102</v>
      </c>
      <c r="CG1120">
        <v>139.629304855643</v>
      </c>
    </row>
    <row r="1121" spans="2:85" x14ac:dyDescent="0.4">
      <c r="B1121">
        <v>223859</v>
      </c>
      <c r="C1121" t="s">
        <v>184</v>
      </c>
      <c r="D1121">
        <v>999</v>
      </c>
      <c r="E1121" t="s">
        <v>86</v>
      </c>
      <c r="F1121" s="1">
        <v>39798.492395833331</v>
      </c>
      <c r="G1121" s="1">
        <v>39798.814131944448</v>
      </c>
      <c r="H1121">
        <v>27798</v>
      </c>
      <c r="I1121" t="str">
        <f>テーブル1[[#This Row],[出発地緯度]]&amp;","&amp;テーブル1[[#This Row],[出発地経度]]</f>
        <v>35.2544296306176,139.154156867422</v>
      </c>
      <c r="J1121" t="str">
        <f>テーブル1[[#This Row],[到着地緯度]]&amp;","&amp;テーブル1[[#This Row],[到着地経度]]</f>
        <v>35.1895362229043,139.025416247344</v>
      </c>
      <c r="M1121" t="s">
        <v>83</v>
      </c>
      <c r="N1121" t="s">
        <v>83</v>
      </c>
      <c r="O1121" t="s">
        <v>232</v>
      </c>
      <c r="P1121" t="s">
        <v>82</v>
      </c>
      <c r="AB1121">
        <v>210</v>
      </c>
      <c r="AC1121" s="1">
        <v>39798.565833333334</v>
      </c>
      <c r="AD1121">
        <v>700</v>
      </c>
      <c r="AE1121" s="1">
        <v>39798.582731481481</v>
      </c>
      <c r="AF1121">
        <v>420</v>
      </c>
      <c r="AG1121" s="1">
        <v>39798.604421296295</v>
      </c>
      <c r="AH1121" t="s">
        <v>84</v>
      </c>
      <c r="AJ1121" t="s">
        <v>84</v>
      </c>
      <c r="AL1121" t="s">
        <v>84</v>
      </c>
      <c r="AN1121" t="s">
        <v>84</v>
      </c>
      <c r="AP1121" t="s">
        <v>84</v>
      </c>
      <c r="AR1121" t="s">
        <v>84</v>
      </c>
      <c r="AT1121" t="s">
        <v>84</v>
      </c>
      <c r="AV1121" t="s">
        <v>84</v>
      </c>
      <c r="AX1121" t="s">
        <v>84</v>
      </c>
      <c r="AZ1121" t="s">
        <v>84</v>
      </c>
      <c r="BB1121" t="s">
        <v>84</v>
      </c>
      <c r="BD1121">
        <v>9691</v>
      </c>
      <c r="BE1121" t="s">
        <v>84</v>
      </c>
      <c r="BF1121" t="s">
        <v>84</v>
      </c>
      <c r="BH1121" t="s">
        <v>84</v>
      </c>
      <c r="BI1121" t="s">
        <v>84</v>
      </c>
      <c r="BJ1121" t="s">
        <v>84</v>
      </c>
      <c r="BK1121" t="s">
        <v>84</v>
      </c>
      <c r="BM1121" t="s">
        <v>84</v>
      </c>
      <c r="BN1121" t="s">
        <v>84</v>
      </c>
      <c r="BO1121" t="s">
        <v>84</v>
      </c>
      <c r="BQ1121">
        <v>0</v>
      </c>
      <c r="BR1121">
        <v>1</v>
      </c>
      <c r="BS1121">
        <v>1</v>
      </c>
      <c r="BT1121">
        <v>1</v>
      </c>
      <c r="BU1121">
        <v>210</v>
      </c>
      <c r="BV1121">
        <f>IF(テーブル1[[#This Row],[出発地施設緯度.世界測地系.]]="NA",テーブル1[[#This Row],[Olat]],テーブル1[[#This Row],[出発地施設緯度.世界測地系.]])</f>
        <v>35.254429630617601</v>
      </c>
      <c r="BW1121">
        <f>IF(テーブル1[[#This Row],[出発地施設経度.世界測地系.]]="NA",テーブル1[[#This Row],[Olon]],テーブル1[[#This Row],[出発地施設経度.世界測地系.]])</f>
        <v>139.15415686742199</v>
      </c>
      <c r="BX1121">
        <f>IF(テーブル1[[#This Row],[到着地施設緯度.世界測地系.]]="NA",テーブル1[[#This Row],[Dlat]],テーブル1[[#This Row],[到着地施設緯度.世界測地系.]])</f>
        <v>35.189536222904302</v>
      </c>
      <c r="BY1121">
        <f>IF(テーブル1[[#This Row],[到着地施設経度.世界測地系.]]="NA",テーブル1[[#This Row],[Dlon]],テーブル1[[#This Row],[到着地施設経度.世界測地系.]])</f>
        <v>139.025416247344</v>
      </c>
      <c r="BZ1121" t="s">
        <v>84</v>
      </c>
      <c r="CA1121" t="s">
        <v>84</v>
      </c>
      <c r="CB1121" t="s">
        <v>84</v>
      </c>
      <c r="CC1121" t="s">
        <v>84</v>
      </c>
      <c r="CD1121">
        <v>35.254429630617601</v>
      </c>
      <c r="CE1121">
        <v>139.15415686742199</v>
      </c>
      <c r="CF1121">
        <v>35.189536222904302</v>
      </c>
      <c r="CG1121">
        <v>139.025416247344</v>
      </c>
    </row>
    <row r="1122" spans="2:85" x14ac:dyDescent="0.4">
      <c r="B1122">
        <v>223879</v>
      </c>
      <c r="C1122" t="s">
        <v>184</v>
      </c>
      <c r="D1122">
        <v>999</v>
      </c>
      <c r="E1122" t="s">
        <v>86</v>
      </c>
      <c r="F1122" s="1">
        <v>39799.4684837963</v>
      </c>
      <c r="G1122" s="1">
        <v>39799.516840277778</v>
      </c>
      <c r="H1122">
        <v>4178</v>
      </c>
      <c r="I1122" t="str">
        <f>テーブル1[[#This Row],[出発地緯度]]&amp;","&amp;テーブル1[[#This Row],[出発地経度]]</f>
        <v>35.1967460213076,139.017949035501</v>
      </c>
      <c r="J1122" t="str">
        <f>テーブル1[[#This Row],[到着地緯度]]&amp;","&amp;テーブル1[[#This Row],[到着地経度]]</f>
        <v>35.2442372648525,139.019279438195</v>
      </c>
      <c r="M1122" t="s">
        <v>82</v>
      </c>
      <c r="N1122" t="s">
        <v>232</v>
      </c>
      <c r="O1122" t="s">
        <v>83</v>
      </c>
      <c r="AB1122">
        <v>700</v>
      </c>
      <c r="AC1122" s="1">
        <v>39799.474189814813</v>
      </c>
      <c r="AD1122">
        <v>210</v>
      </c>
      <c r="AE1122" s="1">
        <v>39799.512974537036</v>
      </c>
      <c r="AF1122" t="s">
        <v>84</v>
      </c>
      <c r="AH1122" t="s">
        <v>84</v>
      </c>
      <c r="AJ1122" t="s">
        <v>84</v>
      </c>
      <c r="AL1122" t="s">
        <v>84</v>
      </c>
      <c r="AN1122" t="s">
        <v>84</v>
      </c>
      <c r="AP1122" t="s">
        <v>84</v>
      </c>
      <c r="AR1122" t="s">
        <v>84</v>
      </c>
      <c r="AT1122" t="s">
        <v>84</v>
      </c>
      <c r="AV1122" t="s">
        <v>84</v>
      </c>
      <c r="AX1122" t="s">
        <v>84</v>
      </c>
      <c r="AZ1122" t="s">
        <v>84</v>
      </c>
      <c r="BB1122" t="s">
        <v>84</v>
      </c>
      <c r="BD1122">
        <v>9711</v>
      </c>
      <c r="BE1122" t="s">
        <v>84</v>
      </c>
      <c r="BF1122" t="s">
        <v>84</v>
      </c>
      <c r="BH1122" t="s">
        <v>84</v>
      </c>
      <c r="BI1122" t="s">
        <v>84</v>
      </c>
      <c r="BJ1122" t="s">
        <v>84</v>
      </c>
      <c r="BK1122" t="s">
        <v>84</v>
      </c>
      <c r="BM1122" t="s">
        <v>84</v>
      </c>
      <c r="BN1122" t="s">
        <v>84</v>
      </c>
      <c r="BO1122" t="s">
        <v>84</v>
      </c>
      <c r="BQ1122">
        <v>0</v>
      </c>
      <c r="BR1122">
        <v>1</v>
      </c>
      <c r="BS1122">
        <v>1</v>
      </c>
      <c r="BT1122">
        <v>1</v>
      </c>
      <c r="BU1122">
        <v>420</v>
      </c>
      <c r="BV1122">
        <f>IF(テーブル1[[#This Row],[出発地施設緯度.世界測地系.]]="NA",テーブル1[[#This Row],[Olat]],テーブル1[[#This Row],[出発地施設緯度.世界測地系.]])</f>
        <v>35.196746021307597</v>
      </c>
      <c r="BW1122">
        <f>IF(テーブル1[[#This Row],[出発地施設経度.世界測地系.]]="NA",テーブル1[[#This Row],[Olon]],テーブル1[[#This Row],[出発地施設経度.世界測地系.]])</f>
        <v>139.017949035501</v>
      </c>
      <c r="BX1122">
        <f>IF(テーブル1[[#This Row],[到着地施設緯度.世界測地系.]]="NA",テーブル1[[#This Row],[Dlat]],テーブル1[[#This Row],[到着地施設緯度.世界測地系.]])</f>
        <v>35.244237264852501</v>
      </c>
      <c r="BY1122">
        <f>IF(テーブル1[[#This Row],[到着地施設経度.世界測地系.]]="NA",テーブル1[[#This Row],[Dlon]],テーブル1[[#This Row],[到着地施設経度.世界測地系.]])</f>
        <v>139.01927943819501</v>
      </c>
      <c r="BZ1122" t="s">
        <v>84</v>
      </c>
      <c r="CA1122" t="s">
        <v>84</v>
      </c>
      <c r="CB1122" t="s">
        <v>84</v>
      </c>
      <c r="CC1122" t="s">
        <v>84</v>
      </c>
      <c r="CD1122">
        <v>35.196746021307597</v>
      </c>
      <c r="CE1122">
        <v>139.017949035501</v>
      </c>
      <c r="CF1122">
        <v>35.244237264852501</v>
      </c>
      <c r="CG1122">
        <v>139.01927943819501</v>
      </c>
    </row>
    <row r="1123" spans="2:85" x14ac:dyDescent="0.4">
      <c r="B1123">
        <v>223937</v>
      </c>
      <c r="C1123" t="s">
        <v>184</v>
      </c>
      <c r="D1123">
        <v>999</v>
      </c>
      <c r="E1123" t="s">
        <v>86</v>
      </c>
      <c r="F1123" s="1">
        <v>39799.67392361111</v>
      </c>
      <c r="G1123" s="1">
        <v>39799.71497685185</v>
      </c>
      <c r="H1123">
        <v>3547</v>
      </c>
      <c r="I1123" t="str">
        <f>テーブル1[[#This Row],[出発地緯度]]&amp;","&amp;テーブル1[[#This Row],[出発地経度]]</f>
        <v>35.3664064464954,139.256805086412</v>
      </c>
      <c r="J1123" t="str">
        <f>テーブル1[[#This Row],[到着地緯度]]&amp;","&amp;テーブル1[[#This Row],[到着地経度]]</f>
        <v>35.4673862048603,139.500644685965</v>
      </c>
      <c r="M1123" t="s">
        <v>83</v>
      </c>
      <c r="N1123" t="s">
        <v>82</v>
      </c>
      <c r="AB1123">
        <v>420</v>
      </c>
      <c r="AC1123" s="1">
        <v>39799.703263888892</v>
      </c>
      <c r="AD1123" t="s">
        <v>84</v>
      </c>
      <c r="AF1123" t="s">
        <v>84</v>
      </c>
      <c r="AH1123" t="s">
        <v>84</v>
      </c>
      <c r="AJ1123" t="s">
        <v>84</v>
      </c>
      <c r="AL1123" t="s">
        <v>84</v>
      </c>
      <c r="AN1123" t="s">
        <v>84</v>
      </c>
      <c r="AP1123" t="s">
        <v>84</v>
      </c>
      <c r="AR1123" t="s">
        <v>84</v>
      </c>
      <c r="AT1123" t="s">
        <v>84</v>
      </c>
      <c r="AV1123" t="s">
        <v>84</v>
      </c>
      <c r="AX1123" t="s">
        <v>84</v>
      </c>
      <c r="AZ1123" t="s">
        <v>84</v>
      </c>
      <c r="BB1123" t="s">
        <v>84</v>
      </c>
      <c r="BD1123">
        <v>9765</v>
      </c>
      <c r="BE1123" t="s">
        <v>84</v>
      </c>
      <c r="BF1123" t="s">
        <v>84</v>
      </c>
      <c r="BH1123" t="s">
        <v>84</v>
      </c>
      <c r="BI1123" t="s">
        <v>84</v>
      </c>
      <c r="BJ1123" t="s">
        <v>84</v>
      </c>
      <c r="BK1123" t="s">
        <v>84</v>
      </c>
      <c r="BM1123" t="s">
        <v>84</v>
      </c>
      <c r="BN1123" t="s">
        <v>84</v>
      </c>
      <c r="BO1123" t="s">
        <v>84</v>
      </c>
      <c r="BQ1123">
        <v>0</v>
      </c>
      <c r="BR1123">
        <v>1</v>
      </c>
      <c r="BS1123">
        <v>1</v>
      </c>
      <c r="BT1123">
        <v>1</v>
      </c>
      <c r="BU1123">
        <v>210</v>
      </c>
      <c r="BV1123">
        <f>IF(テーブル1[[#This Row],[出発地施設緯度.世界測地系.]]="NA",テーブル1[[#This Row],[Olat]],テーブル1[[#This Row],[出発地施設緯度.世界測地系.]])</f>
        <v>35.366406446495397</v>
      </c>
      <c r="BW1123">
        <f>IF(テーブル1[[#This Row],[出発地施設経度.世界測地系.]]="NA",テーブル1[[#This Row],[Olon]],テーブル1[[#This Row],[出発地施設経度.世界測地系.]])</f>
        <v>139.25680508641199</v>
      </c>
      <c r="BX1123">
        <f>IF(テーブル1[[#This Row],[到着地施設緯度.世界測地系.]]="NA",テーブル1[[#This Row],[Dlat]],テーブル1[[#This Row],[到着地施設緯度.世界測地系.]])</f>
        <v>35.467386204860297</v>
      </c>
      <c r="BY1123">
        <f>IF(テーブル1[[#This Row],[到着地施設経度.世界測地系.]]="NA",テーブル1[[#This Row],[Dlon]],テーブル1[[#This Row],[到着地施設経度.世界測地系.]])</f>
        <v>139.500644685965</v>
      </c>
      <c r="BZ1123" t="s">
        <v>84</v>
      </c>
      <c r="CA1123" t="s">
        <v>84</v>
      </c>
      <c r="CB1123" t="s">
        <v>84</v>
      </c>
      <c r="CC1123" t="s">
        <v>84</v>
      </c>
      <c r="CD1123">
        <v>35.366406446495397</v>
      </c>
      <c r="CE1123">
        <v>139.25680508641199</v>
      </c>
      <c r="CF1123">
        <v>35.467386204860297</v>
      </c>
      <c r="CG1123">
        <v>139.500644685965</v>
      </c>
    </row>
    <row r="1124" spans="2:85" x14ac:dyDescent="0.4">
      <c r="B1124">
        <v>190954</v>
      </c>
      <c r="C1124" t="s">
        <v>184</v>
      </c>
      <c r="D1124">
        <v>200</v>
      </c>
      <c r="E1124" t="s">
        <v>88</v>
      </c>
      <c r="F1124" s="1">
        <v>39776.674629629626</v>
      </c>
      <c r="G1124" s="1">
        <v>39776.682245370372</v>
      </c>
      <c r="H1124">
        <v>658</v>
      </c>
      <c r="I1124" t="str">
        <f>テーブル1[[#This Row],[出発地緯度]]&amp;","&amp;テーブル1[[#This Row],[出発地経度]]</f>
        <v>35.4447162064967,139.316119454498</v>
      </c>
      <c r="J1124" t="str">
        <f>テーブル1[[#This Row],[到着地緯度]]&amp;","&amp;テーブル1[[#This Row],[到着地経度]]</f>
        <v>35.4449791699372,139.315636682483</v>
      </c>
      <c r="M1124" t="s">
        <v>82</v>
      </c>
      <c r="N1124" t="s">
        <v>110</v>
      </c>
      <c r="AB1124">
        <v>410</v>
      </c>
      <c r="AC1124" s="1">
        <v>39776.674884259257</v>
      </c>
      <c r="AD1124" t="s">
        <v>84</v>
      </c>
      <c r="AF1124" t="s">
        <v>84</v>
      </c>
      <c r="AH1124" t="s">
        <v>84</v>
      </c>
      <c r="AJ1124" t="s">
        <v>84</v>
      </c>
      <c r="AL1124" t="s">
        <v>84</v>
      </c>
      <c r="AN1124" t="s">
        <v>84</v>
      </c>
      <c r="AP1124" t="s">
        <v>84</v>
      </c>
      <c r="AR1124" t="s">
        <v>84</v>
      </c>
      <c r="AT1124" t="s">
        <v>84</v>
      </c>
      <c r="AV1124" t="s">
        <v>84</v>
      </c>
      <c r="AX1124" t="s">
        <v>84</v>
      </c>
      <c r="AZ1124" t="s">
        <v>84</v>
      </c>
      <c r="BB1124" t="s">
        <v>84</v>
      </c>
      <c r="BD1124">
        <v>3181</v>
      </c>
      <c r="BE1124" t="s">
        <v>84</v>
      </c>
      <c r="BF1124" t="s">
        <v>84</v>
      </c>
      <c r="BH1124" t="s">
        <v>84</v>
      </c>
      <c r="BI1124" t="s">
        <v>84</v>
      </c>
      <c r="BJ1124" t="s">
        <v>84</v>
      </c>
      <c r="BK1124" t="s">
        <v>84</v>
      </c>
      <c r="BM1124" t="s">
        <v>84</v>
      </c>
      <c r="BN1124" t="s">
        <v>84</v>
      </c>
      <c r="BO1124" t="s">
        <v>84</v>
      </c>
      <c r="BQ1124">
        <v>0</v>
      </c>
      <c r="BR1124">
        <v>1</v>
      </c>
      <c r="BS1124">
        <v>1</v>
      </c>
      <c r="BT1124">
        <v>1</v>
      </c>
      <c r="BU1124">
        <v>420</v>
      </c>
      <c r="BV1124">
        <f>IF(テーブル1[[#This Row],[出発地施設緯度.世界測地系.]]="NA",テーブル1[[#This Row],[Olat]],テーブル1[[#This Row],[出発地施設緯度.世界測地系.]])</f>
        <v>35.4447162064967</v>
      </c>
      <c r="BW1124">
        <f>IF(テーブル1[[#This Row],[出発地施設経度.世界測地系.]]="NA",テーブル1[[#This Row],[Olon]],テーブル1[[#This Row],[出発地施設経度.世界測地系.]])</f>
        <v>139.31611945449799</v>
      </c>
      <c r="BX1124">
        <f>IF(テーブル1[[#This Row],[到着地施設緯度.世界測地系.]]="NA",テーブル1[[#This Row],[Dlat]],テーブル1[[#This Row],[到着地施設緯度.世界測地系.]])</f>
        <v>35.444979169937199</v>
      </c>
      <c r="BY1124">
        <f>IF(テーブル1[[#This Row],[到着地施設経度.世界測地系.]]="NA",テーブル1[[#This Row],[Dlon]],テーブル1[[#This Row],[到着地施設経度.世界測地系.]])</f>
        <v>139.31563668248299</v>
      </c>
      <c r="BZ1124" t="s">
        <v>84</v>
      </c>
      <c r="CA1124" t="s">
        <v>84</v>
      </c>
      <c r="CB1124" t="s">
        <v>84</v>
      </c>
      <c r="CC1124" t="s">
        <v>84</v>
      </c>
      <c r="CD1124">
        <v>35.4447162064967</v>
      </c>
      <c r="CE1124">
        <v>139.31611945449799</v>
      </c>
      <c r="CF1124">
        <v>35.444979169937199</v>
      </c>
      <c r="CG1124">
        <v>139.31563668248299</v>
      </c>
    </row>
    <row r="1125" spans="2:85" x14ac:dyDescent="0.4">
      <c r="B1125">
        <v>191437</v>
      </c>
      <c r="C1125" t="s">
        <v>184</v>
      </c>
      <c r="D1125">
        <v>200</v>
      </c>
      <c r="E1125" t="s">
        <v>88</v>
      </c>
      <c r="F1125" s="1">
        <v>39777.698171296295</v>
      </c>
      <c r="G1125" s="1">
        <v>39777.714629629627</v>
      </c>
      <c r="H1125">
        <v>1422</v>
      </c>
      <c r="I1125" t="str">
        <f>テーブル1[[#This Row],[出発地緯度]]&amp;","&amp;テーブル1[[#This Row],[出発地経度]]</f>
        <v>35.4013288078016,139.525685748056</v>
      </c>
      <c r="J1125" t="str">
        <f>テーブル1[[#This Row],[到着地緯度]]&amp;","&amp;テーブル1[[#This Row],[到着地経度]]</f>
        <v>35.4138172257587,139.545936491199</v>
      </c>
      <c r="M1125" t="s">
        <v>82</v>
      </c>
      <c r="N1125" t="s">
        <v>110</v>
      </c>
      <c r="O1125" t="s">
        <v>110</v>
      </c>
      <c r="P1125" t="s">
        <v>82</v>
      </c>
      <c r="AB1125">
        <v>410</v>
      </c>
      <c r="AC1125" s="1">
        <v>39777.709421296298</v>
      </c>
      <c r="AD1125">
        <v>410</v>
      </c>
      <c r="AE1125" s="1">
        <v>39777.709444444445</v>
      </c>
      <c r="AF1125">
        <v>420</v>
      </c>
      <c r="AG1125" s="1">
        <v>39777.714594907404</v>
      </c>
      <c r="AH1125" t="s">
        <v>84</v>
      </c>
      <c r="AJ1125" t="s">
        <v>84</v>
      </c>
      <c r="AL1125" t="s">
        <v>84</v>
      </c>
      <c r="AN1125" t="s">
        <v>84</v>
      </c>
      <c r="AP1125" t="s">
        <v>84</v>
      </c>
      <c r="AR1125" t="s">
        <v>84</v>
      </c>
      <c r="AT1125" t="s">
        <v>84</v>
      </c>
      <c r="AV1125" t="s">
        <v>84</v>
      </c>
      <c r="AX1125" t="s">
        <v>84</v>
      </c>
      <c r="AZ1125" t="s">
        <v>84</v>
      </c>
      <c r="BB1125" t="s">
        <v>84</v>
      </c>
      <c r="BD1125">
        <v>3434</v>
      </c>
      <c r="BE1125" t="s">
        <v>84</v>
      </c>
      <c r="BF1125" t="s">
        <v>84</v>
      </c>
      <c r="BH1125" t="s">
        <v>84</v>
      </c>
      <c r="BI1125" t="s">
        <v>84</v>
      </c>
      <c r="BJ1125" t="s">
        <v>84</v>
      </c>
      <c r="BK1125" t="s">
        <v>84</v>
      </c>
      <c r="BM1125" t="s">
        <v>84</v>
      </c>
      <c r="BN1125" t="s">
        <v>84</v>
      </c>
      <c r="BO1125" t="s">
        <v>84</v>
      </c>
      <c r="BQ1125">
        <v>0</v>
      </c>
      <c r="BR1125">
        <v>1</v>
      </c>
      <c r="BS1125">
        <v>1</v>
      </c>
      <c r="BT1125">
        <v>1</v>
      </c>
      <c r="BU1125">
        <v>420</v>
      </c>
      <c r="BV1125">
        <f>IF(テーブル1[[#This Row],[出発地施設緯度.世界測地系.]]="NA",テーブル1[[#This Row],[Olat]],テーブル1[[#This Row],[出発地施設緯度.世界測地系.]])</f>
        <v>35.401328807801598</v>
      </c>
      <c r="BW1125">
        <f>IF(テーブル1[[#This Row],[出発地施設経度.世界測地系.]]="NA",テーブル1[[#This Row],[Olon]],テーブル1[[#This Row],[出発地施設経度.世界測地系.]])</f>
        <v>139.52568574805599</v>
      </c>
      <c r="BX1125">
        <f>IF(テーブル1[[#This Row],[到着地施設緯度.世界測地系.]]="NA",テーブル1[[#This Row],[Dlat]],テーブル1[[#This Row],[到着地施設緯度.世界測地系.]])</f>
        <v>35.413817225758699</v>
      </c>
      <c r="BY1125">
        <f>IF(テーブル1[[#This Row],[到着地施設経度.世界測地系.]]="NA",テーブル1[[#This Row],[Dlon]],テーブル1[[#This Row],[到着地施設経度.世界測地系.]])</f>
        <v>139.545936491199</v>
      </c>
      <c r="BZ1125" t="s">
        <v>84</v>
      </c>
      <c r="CA1125" t="s">
        <v>84</v>
      </c>
      <c r="CB1125" t="s">
        <v>84</v>
      </c>
      <c r="CC1125" t="s">
        <v>84</v>
      </c>
      <c r="CD1125">
        <v>35.401328807801598</v>
      </c>
      <c r="CE1125">
        <v>139.52568574805599</v>
      </c>
      <c r="CF1125">
        <v>35.413817225758699</v>
      </c>
      <c r="CG1125">
        <v>139.545936491199</v>
      </c>
    </row>
    <row r="1126" spans="2:85" x14ac:dyDescent="0.4">
      <c r="B1126">
        <v>197443</v>
      </c>
      <c r="C1126" t="s">
        <v>184</v>
      </c>
      <c r="D1126">
        <v>200</v>
      </c>
      <c r="E1126" t="s">
        <v>88</v>
      </c>
      <c r="F1126" s="1">
        <v>39788.512812499997</v>
      </c>
      <c r="G1126" s="1">
        <v>39788.584016203706</v>
      </c>
      <c r="H1126">
        <v>6152</v>
      </c>
      <c r="I1126" t="str">
        <f>テーブル1[[#This Row],[出発地緯度]]&amp;","&amp;テーブル1[[#This Row],[出発地経度]]</f>
        <v>35.4587066831796,139.635178912683</v>
      </c>
      <c r="J1126" t="str">
        <f>テーブル1[[#This Row],[到着地緯度]]&amp;","&amp;テーブル1[[#This Row],[到着地経度]]</f>
        <v>35.4143697650654,139.545845273332</v>
      </c>
      <c r="M1126" t="s">
        <v>82</v>
      </c>
      <c r="N1126" t="s">
        <v>100</v>
      </c>
      <c r="O1126" t="s">
        <v>82</v>
      </c>
      <c r="AB1126">
        <v>240</v>
      </c>
      <c r="AC1126" s="1">
        <v>39788.53297453704</v>
      </c>
      <c r="AD1126">
        <v>420</v>
      </c>
      <c r="AE1126" s="1">
        <v>39788.575370370374</v>
      </c>
      <c r="AF1126" t="s">
        <v>84</v>
      </c>
      <c r="AH1126" t="s">
        <v>84</v>
      </c>
      <c r="AJ1126" t="s">
        <v>84</v>
      </c>
      <c r="AL1126" t="s">
        <v>84</v>
      </c>
      <c r="AN1126" t="s">
        <v>84</v>
      </c>
      <c r="AP1126" t="s">
        <v>84</v>
      </c>
      <c r="AR1126" t="s">
        <v>84</v>
      </c>
      <c r="AT1126" t="s">
        <v>84</v>
      </c>
      <c r="AV1126" t="s">
        <v>84</v>
      </c>
      <c r="AX1126" t="s">
        <v>84</v>
      </c>
      <c r="AZ1126" t="s">
        <v>84</v>
      </c>
      <c r="BB1126" t="s">
        <v>84</v>
      </c>
      <c r="BD1126">
        <v>6657</v>
      </c>
      <c r="BE1126" t="s">
        <v>84</v>
      </c>
      <c r="BF1126" t="s">
        <v>84</v>
      </c>
      <c r="BH1126" t="s">
        <v>84</v>
      </c>
      <c r="BI1126" t="s">
        <v>84</v>
      </c>
      <c r="BJ1126" t="s">
        <v>84</v>
      </c>
      <c r="BK1126" t="s">
        <v>84</v>
      </c>
      <c r="BM1126" t="s">
        <v>84</v>
      </c>
      <c r="BN1126" t="s">
        <v>84</v>
      </c>
      <c r="BO1126" t="s">
        <v>84</v>
      </c>
      <c r="BQ1126">
        <v>0</v>
      </c>
      <c r="BR1126">
        <v>1</v>
      </c>
      <c r="BS1126">
        <v>1</v>
      </c>
      <c r="BT1126">
        <v>1</v>
      </c>
      <c r="BU1126">
        <v>420</v>
      </c>
      <c r="BV1126">
        <f>IF(テーブル1[[#This Row],[出発地施設緯度.世界測地系.]]="NA",テーブル1[[#This Row],[Olat]],テーブル1[[#This Row],[出発地施設緯度.世界測地系.]])</f>
        <v>35.458706683179599</v>
      </c>
      <c r="BW1126">
        <f>IF(テーブル1[[#This Row],[出発地施設経度.世界測地系.]]="NA",テーブル1[[#This Row],[Olon]],テーブル1[[#This Row],[出発地施設経度.世界測地系.]])</f>
        <v>139.63517891268299</v>
      </c>
      <c r="BX1126">
        <f>IF(テーブル1[[#This Row],[到着地施設緯度.世界測地系.]]="NA",テーブル1[[#This Row],[Dlat]],テーブル1[[#This Row],[到着地施設緯度.世界測地系.]])</f>
        <v>35.414369765065402</v>
      </c>
      <c r="BY1126">
        <f>IF(テーブル1[[#This Row],[到着地施設経度.世界測地系.]]="NA",テーブル1[[#This Row],[Dlon]],テーブル1[[#This Row],[到着地施設経度.世界測地系.]])</f>
        <v>139.54584527333199</v>
      </c>
      <c r="BZ1126" t="s">
        <v>84</v>
      </c>
      <c r="CA1126" t="s">
        <v>84</v>
      </c>
      <c r="CB1126" t="s">
        <v>84</v>
      </c>
      <c r="CC1126" t="s">
        <v>84</v>
      </c>
      <c r="CD1126">
        <v>35.458706683179599</v>
      </c>
      <c r="CE1126">
        <v>139.63517891268299</v>
      </c>
      <c r="CF1126">
        <v>35.414369765065402</v>
      </c>
      <c r="CG1126">
        <v>139.54584527333199</v>
      </c>
    </row>
    <row r="1127" spans="2:85" x14ac:dyDescent="0.4">
      <c r="B1127">
        <v>211045</v>
      </c>
      <c r="C1127" t="s">
        <v>184</v>
      </c>
      <c r="D1127">
        <v>200</v>
      </c>
      <c r="E1127" t="s">
        <v>88</v>
      </c>
      <c r="F1127" s="1">
        <v>39794.591898148145</v>
      </c>
      <c r="G1127" s="1">
        <v>39794.644745370373</v>
      </c>
      <c r="H1127">
        <v>4566</v>
      </c>
      <c r="I1127" t="str">
        <f>テーブル1[[#This Row],[出発地緯度]]&amp;","&amp;テーブル1[[#This Row],[出発地経度]]</f>
        <v>35.4139674053847,139.545689704779</v>
      </c>
      <c r="J1127" t="str">
        <f>テーブル1[[#This Row],[到着地緯度]]&amp;","&amp;テーブル1[[#This Row],[到着地経度]]</f>
        <v>35.4139191122374,139.545786298981</v>
      </c>
      <c r="M1127" t="s">
        <v>82</v>
      </c>
      <c r="N1127" t="s">
        <v>104</v>
      </c>
      <c r="AB1127">
        <v>110</v>
      </c>
      <c r="AC1127" s="1">
        <v>39794.639594907407</v>
      </c>
      <c r="AD1127" t="s">
        <v>84</v>
      </c>
      <c r="AF1127" t="s">
        <v>84</v>
      </c>
      <c r="AH1127" t="s">
        <v>84</v>
      </c>
      <c r="AJ1127" t="s">
        <v>84</v>
      </c>
      <c r="AL1127" t="s">
        <v>84</v>
      </c>
      <c r="AN1127" t="s">
        <v>84</v>
      </c>
      <c r="AP1127" t="s">
        <v>84</v>
      </c>
      <c r="AR1127" t="s">
        <v>84</v>
      </c>
      <c r="AT1127" t="s">
        <v>84</v>
      </c>
      <c r="AV1127" t="s">
        <v>84</v>
      </c>
      <c r="AX1127" t="s">
        <v>84</v>
      </c>
      <c r="AZ1127" t="s">
        <v>84</v>
      </c>
      <c r="BB1127" t="s">
        <v>84</v>
      </c>
      <c r="BD1127">
        <v>8444</v>
      </c>
      <c r="BE1127" t="s">
        <v>84</v>
      </c>
      <c r="BF1127" t="s">
        <v>84</v>
      </c>
      <c r="BH1127" t="s">
        <v>84</v>
      </c>
      <c r="BI1127" t="s">
        <v>84</v>
      </c>
      <c r="BJ1127" t="s">
        <v>84</v>
      </c>
      <c r="BK1127" t="s">
        <v>84</v>
      </c>
      <c r="BM1127" t="s">
        <v>84</v>
      </c>
      <c r="BN1127" t="s">
        <v>84</v>
      </c>
      <c r="BO1127" t="s">
        <v>84</v>
      </c>
      <c r="BQ1127">
        <v>0</v>
      </c>
      <c r="BR1127">
        <v>1</v>
      </c>
      <c r="BS1127">
        <v>1</v>
      </c>
      <c r="BT1127">
        <v>1</v>
      </c>
      <c r="BU1127">
        <v>420</v>
      </c>
      <c r="BV1127">
        <f>IF(テーブル1[[#This Row],[出発地施設緯度.世界測地系.]]="NA",テーブル1[[#This Row],[Olat]],テーブル1[[#This Row],[出発地施設緯度.世界測地系.]])</f>
        <v>35.413967405384703</v>
      </c>
      <c r="BW1127">
        <f>IF(テーブル1[[#This Row],[出発地施設経度.世界測地系.]]="NA",テーブル1[[#This Row],[Olon]],テーブル1[[#This Row],[出発地施設経度.世界測地系.]])</f>
        <v>139.54568970477899</v>
      </c>
      <c r="BX1127">
        <f>IF(テーブル1[[#This Row],[到着地施設緯度.世界測地系.]]="NA",テーブル1[[#This Row],[Dlat]],テーブル1[[#This Row],[到着地施設緯度.世界測地系.]])</f>
        <v>35.413919112237402</v>
      </c>
      <c r="BY1127">
        <f>IF(テーブル1[[#This Row],[到着地施設経度.世界測地系.]]="NA",テーブル1[[#This Row],[Dlon]],テーブル1[[#This Row],[到着地施設経度.世界測地系.]])</f>
        <v>139.545786298981</v>
      </c>
      <c r="BZ1127" t="s">
        <v>84</v>
      </c>
      <c r="CA1127" t="s">
        <v>84</v>
      </c>
      <c r="CB1127" t="s">
        <v>84</v>
      </c>
      <c r="CC1127" t="s">
        <v>84</v>
      </c>
      <c r="CD1127">
        <v>35.413967405384703</v>
      </c>
      <c r="CE1127">
        <v>139.54568970477899</v>
      </c>
      <c r="CF1127">
        <v>35.413919112237402</v>
      </c>
      <c r="CG1127">
        <v>139.545786298981</v>
      </c>
    </row>
    <row r="1128" spans="2:85" x14ac:dyDescent="0.4">
      <c r="B1128">
        <v>224129</v>
      </c>
      <c r="C1128" t="s">
        <v>184</v>
      </c>
      <c r="D1128">
        <v>200</v>
      </c>
      <c r="E1128" t="s">
        <v>88</v>
      </c>
      <c r="F1128" s="1">
        <v>39799.716620370367</v>
      </c>
      <c r="G1128" s="1">
        <v>39799.751909722225</v>
      </c>
      <c r="H1128">
        <v>3049</v>
      </c>
      <c r="I1128" t="str">
        <f>テーブル1[[#This Row],[出発地緯度]]&amp;","&amp;テーブル1[[#This Row],[出発地経度]]</f>
        <v>35.4672468211749,139.500725185698</v>
      </c>
      <c r="J1128" t="str">
        <f>テーブル1[[#This Row],[到着地緯度]]&amp;","&amp;テーブル1[[#This Row],[到着地経度]]</f>
        <v>35.4135972472269,139.545818511126</v>
      </c>
      <c r="M1128" t="s">
        <v>100</v>
      </c>
      <c r="N1128" t="s">
        <v>82</v>
      </c>
      <c r="AB1128">
        <v>420</v>
      </c>
      <c r="AC1128" s="1">
        <v>39799.744479166664</v>
      </c>
      <c r="AD1128" t="s">
        <v>84</v>
      </c>
      <c r="AF1128" t="s">
        <v>84</v>
      </c>
      <c r="AH1128" t="s">
        <v>84</v>
      </c>
      <c r="AJ1128" t="s">
        <v>84</v>
      </c>
      <c r="AL1128" t="s">
        <v>84</v>
      </c>
      <c r="AN1128" t="s">
        <v>84</v>
      </c>
      <c r="AP1128" t="s">
        <v>84</v>
      </c>
      <c r="AR1128" t="s">
        <v>84</v>
      </c>
      <c r="AT1128" t="s">
        <v>84</v>
      </c>
      <c r="AV1128" t="s">
        <v>84</v>
      </c>
      <c r="AX1128" t="s">
        <v>84</v>
      </c>
      <c r="AZ1128" t="s">
        <v>84</v>
      </c>
      <c r="BB1128" t="s">
        <v>84</v>
      </c>
      <c r="BD1128">
        <v>9927</v>
      </c>
      <c r="BE1128" t="s">
        <v>84</v>
      </c>
      <c r="BF1128" t="s">
        <v>84</v>
      </c>
      <c r="BH1128" t="s">
        <v>84</v>
      </c>
      <c r="BI1128" t="s">
        <v>84</v>
      </c>
      <c r="BJ1128" t="s">
        <v>84</v>
      </c>
      <c r="BK1128" t="s">
        <v>84</v>
      </c>
      <c r="BM1128" t="s">
        <v>84</v>
      </c>
      <c r="BN1128" t="s">
        <v>84</v>
      </c>
      <c r="BO1128" t="s">
        <v>84</v>
      </c>
      <c r="BQ1128">
        <v>0</v>
      </c>
      <c r="BR1128">
        <v>1</v>
      </c>
      <c r="BS1128">
        <v>1</v>
      </c>
      <c r="BT1128">
        <v>1</v>
      </c>
      <c r="BU1128">
        <v>240</v>
      </c>
      <c r="BV1128">
        <f>IF(テーブル1[[#This Row],[出発地施設緯度.世界測地系.]]="NA",テーブル1[[#This Row],[Olat]],テーブル1[[#This Row],[出発地施設緯度.世界測地系.]])</f>
        <v>35.467246821174903</v>
      </c>
      <c r="BW1128">
        <f>IF(テーブル1[[#This Row],[出発地施設経度.世界測地系.]]="NA",テーブル1[[#This Row],[Olon]],テーブル1[[#This Row],[出発地施設経度.世界測地系.]])</f>
        <v>139.500725185698</v>
      </c>
      <c r="BX1128">
        <f>IF(テーブル1[[#This Row],[到着地施設緯度.世界測地系.]]="NA",テーブル1[[#This Row],[Dlat]],テーブル1[[#This Row],[到着地施設緯度.世界測地系.]])</f>
        <v>35.413597247226903</v>
      </c>
      <c r="BY1128">
        <f>IF(テーブル1[[#This Row],[到着地施設経度.世界測地系.]]="NA",テーブル1[[#This Row],[Dlon]],テーブル1[[#This Row],[到着地施設経度.世界測地系.]])</f>
        <v>139.54581851112599</v>
      </c>
      <c r="BZ1128" t="s">
        <v>84</v>
      </c>
      <c r="CA1128" t="s">
        <v>84</v>
      </c>
      <c r="CB1128" t="s">
        <v>84</v>
      </c>
      <c r="CC1128" t="s">
        <v>84</v>
      </c>
      <c r="CD1128">
        <v>35.467246821174903</v>
      </c>
      <c r="CE1128">
        <v>139.500725185698</v>
      </c>
      <c r="CF1128">
        <v>35.413597247226903</v>
      </c>
      <c r="CG1128">
        <v>139.54581851112599</v>
      </c>
    </row>
    <row r="1129" spans="2:85" x14ac:dyDescent="0.4">
      <c r="B1129">
        <v>225224</v>
      </c>
      <c r="C1129" t="s">
        <v>184</v>
      </c>
      <c r="D1129">
        <v>200</v>
      </c>
      <c r="E1129" t="s">
        <v>88</v>
      </c>
      <c r="F1129" s="1">
        <v>39803.54078703704</v>
      </c>
      <c r="G1129" s="1">
        <v>39803.63177083333</v>
      </c>
      <c r="H1129">
        <v>7861</v>
      </c>
      <c r="I1129" t="str">
        <f>テーブル1[[#This Row],[出発地緯度]]&amp;","&amp;テーブル1[[#This Row],[出発地経度]]</f>
        <v>35.6917477697627,139.698886791018</v>
      </c>
      <c r="J1129" t="str">
        <f>テーブル1[[#This Row],[到着地緯度]]&amp;","&amp;テーブル1[[#This Row],[到着地経度]]</f>
        <v>35.4139888067494,139.545898886421</v>
      </c>
      <c r="M1129" t="s">
        <v>82</v>
      </c>
      <c r="N1129" t="s">
        <v>83</v>
      </c>
      <c r="O1129" t="s">
        <v>82</v>
      </c>
      <c r="AB1129">
        <v>210</v>
      </c>
      <c r="AC1129" s="1">
        <v>39803.581805555557</v>
      </c>
      <c r="AD1129">
        <v>420</v>
      </c>
      <c r="AE1129" s="1">
        <v>39803.61277777778</v>
      </c>
      <c r="AF1129" t="s">
        <v>84</v>
      </c>
      <c r="AH1129" t="s">
        <v>84</v>
      </c>
      <c r="AJ1129" t="s">
        <v>84</v>
      </c>
      <c r="AL1129" t="s">
        <v>84</v>
      </c>
      <c r="AN1129" t="s">
        <v>84</v>
      </c>
      <c r="AP1129" t="s">
        <v>84</v>
      </c>
      <c r="AR1129" t="s">
        <v>84</v>
      </c>
      <c r="AT1129" t="s">
        <v>84</v>
      </c>
      <c r="AV1129" t="s">
        <v>84</v>
      </c>
      <c r="AX1129" t="s">
        <v>84</v>
      </c>
      <c r="AZ1129" t="s">
        <v>84</v>
      </c>
      <c r="BB1129" t="s">
        <v>84</v>
      </c>
      <c r="BD1129">
        <v>10830</v>
      </c>
      <c r="BE1129" t="s">
        <v>84</v>
      </c>
      <c r="BF1129" t="s">
        <v>84</v>
      </c>
      <c r="BH1129" t="s">
        <v>84</v>
      </c>
      <c r="BI1129" t="s">
        <v>84</v>
      </c>
      <c r="BJ1129" t="s">
        <v>84</v>
      </c>
      <c r="BK1129" t="s">
        <v>84</v>
      </c>
      <c r="BM1129" t="s">
        <v>84</v>
      </c>
      <c r="BN1129" t="s">
        <v>84</v>
      </c>
      <c r="BO1129" t="s">
        <v>84</v>
      </c>
      <c r="BQ1129">
        <v>0</v>
      </c>
      <c r="BR1129">
        <v>1</v>
      </c>
      <c r="BS1129">
        <v>1</v>
      </c>
      <c r="BT1129">
        <v>1</v>
      </c>
      <c r="BU1129">
        <v>420</v>
      </c>
      <c r="BV1129">
        <f>IF(テーブル1[[#This Row],[出発地施設緯度.世界測地系.]]="NA",テーブル1[[#This Row],[Olat]],テーブル1[[#This Row],[出発地施設緯度.世界測地系.]])</f>
        <v>35.691747769762699</v>
      </c>
      <c r="BW1129">
        <f>IF(テーブル1[[#This Row],[出発地施設経度.世界測地系.]]="NA",テーブル1[[#This Row],[Olon]],テーブル1[[#This Row],[出発地施設経度.世界測地系.]])</f>
        <v>139.698886791018</v>
      </c>
      <c r="BX1129">
        <f>IF(テーブル1[[#This Row],[到着地施設緯度.世界測地系.]]="NA",テーブル1[[#This Row],[Dlat]],テーブル1[[#This Row],[到着地施設緯度.世界測地系.]])</f>
        <v>35.413988806749401</v>
      </c>
      <c r="BY1129">
        <f>IF(テーブル1[[#This Row],[到着地施設経度.世界測地系.]]="NA",テーブル1[[#This Row],[Dlon]],テーブル1[[#This Row],[到着地施設経度.世界測地系.]])</f>
        <v>139.54589888642101</v>
      </c>
      <c r="BZ1129" t="s">
        <v>84</v>
      </c>
      <c r="CA1129" t="s">
        <v>84</v>
      </c>
      <c r="CB1129" t="s">
        <v>84</v>
      </c>
      <c r="CC1129" t="s">
        <v>84</v>
      </c>
      <c r="CD1129">
        <v>35.691747769762699</v>
      </c>
      <c r="CE1129">
        <v>139.698886791018</v>
      </c>
      <c r="CF1129">
        <v>35.413988806749401</v>
      </c>
      <c r="CG1129">
        <v>139.54589888642101</v>
      </c>
    </row>
    <row r="1130" spans="2:85" x14ac:dyDescent="0.4">
      <c r="B1130">
        <v>223896</v>
      </c>
      <c r="C1130" t="s">
        <v>184</v>
      </c>
      <c r="D1130">
        <v>600</v>
      </c>
      <c r="E1130" t="s">
        <v>92</v>
      </c>
      <c r="F1130" s="1">
        <v>39799.533217592594</v>
      </c>
      <c r="G1130" s="1">
        <v>39799.615173611113</v>
      </c>
      <c r="H1130">
        <v>7081</v>
      </c>
      <c r="I1130" t="str">
        <f>テーブル1[[#This Row],[出発地緯度]]&amp;","&amp;テーブル1[[#This Row],[出発地経度]]</f>
        <v>35.2458571973713,139.02533576063</v>
      </c>
      <c r="J1130" t="str">
        <f>テーブル1[[#This Row],[到着地緯度]]&amp;","&amp;テーブル1[[#This Row],[到着地経度]]</f>
        <v>35.2543062057769,139.151978953979</v>
      </c>
      <c r="M1130" t="s">
        <v>83</v>
      </c>
      <c r="AB1130" t="s">
        <v>84</v>
      </c>
      <c r="AD1130" t="s">
        <v>84</v>
      </c>
      <c r="AF1130" t="s">
        <v>84</v>
      </c>
      <c r="AH1130" t="s">
        <v>84</v>
      </c>
      <c r="AJ1130" t="s">
        <v>84</v>
      </c>
      <c r="AL1130" t="s">
        <v>84</v>
      </c>
      <c r="AN1130" t="s">
        <v>84</v>
      </c>
      <c r="AP1130" t="s">
        <v>84</v>
      </c>
      <c r="AR1130" t="s">
        <v>84</v>
      </c>
      <c r="AT1130" t="s">
        <v>84</v>
      </c>
      <c r="AV1130" t="s">
        <v>84</v>
      </c>
      <c r="AX1130" t="s">
        <v>84</v>
      </c>
      <c r="AZ1130" t="s">
        <v>84</v>
      </c>
      <c r="BB1130" t="s">
        <v>84</v>
      </c>
      <c r="BD1130">
        <v>9728</v>
      </c>
      <c r="BE1130" t="s">
        <v>84</v>
      </c>
      <c r="BF1130" t="s">
        <v>84</v>
      </c>
      <c r="BH1130" t="s">
        <v>84</v>
      </c>
      <c r="BI1130" t="s">
        <v>84</v>
      </c>
      <c r="BJ1130" t="s">
        <v>84</v>
      </c>
      <c r="BK1130" t="s">
        <v>84</v>
      </c>
      <c r="BM1130" t="s">
        <v>84</v>
      </c>
      <c r="BN1130" t="s">
        <v>84</v>
      </c>
      <c r="BO1130" t="s">
        <v>84</v>
      </c>
      <c r="BQ1130">
        <v>0</v>
      </c>
      <c r="BR1130">
        <v>1</v>
      </c>
      <c r="BS1130">
        <v>1</v>
      </c>
      <c r="BT1130">
        <v>1</v>
      </c>
      <c r="BU1130">
        <v>210</v>
      </c>
      <c r="BV1130">
        <f>IF(テーブル1[[#This Row],[出発地施設緯度.世界測地系.]]="NA",テーブル1[[#This Row],[Olat]],テーブル1[[#This Row],[出発地施設緯度.世界測地系.]])</f>
        <v>35.245857197371301</v>
      </c>
      <c r="BW1130">
        <f>IF(テーブル1[[#This Row],[出発地施設経度.世界測地系.]]="NA",テーブル1[[#This Row],[Olon]],テーブル1[[#This Row],[出発地施設経度.世界測地系.]])</f>
        <v>139.02533576063001</v>
      </c>
      <c r="BX1130">
        <f>IF(テーブル1[[#This Row],[到着地施設緯度.世界測地系.]]="NA",テーブル1[[#This Row],[Dlat]],テーブル1[[#This Row],[到着地施設緯度.世界測地系.]])</f>
        <v>35.254306205776899</v>
      </c>
      <c r="BY1130">
        <f>IF(テーブル1[[#This Row],[到着地施設経度.世界測地系.]]="NA",テーブル1[[#This Row],[Dlon]],テーブル1[[#This Row],[到着地施設経度.世界測地系.]])</f>
        <v>139.15197895397901</v>
      </c>
      <c r="BZ1130" t="s">
        <v>84</v>
      </c>
      <c r="CA1130" t="s">
        <v>84</v>
      </c>
      <c r="CB1130" t="s">
        <v>84</v>
      </c>
      <c r="CC1130" t="s">
        <v>84</v>
      </c>
      <c r="CD1130">
        <v>35.245857197371301</v>
      </c>
      <c r="CE1130">
        <v>139.02533576063001</v>
      </c>
      <c r="CF1130">
        <v>35.254306205776899</v>
      </c>
      <c r="CG1130">
        <v>139.15197895397901</v>
      </c>
    </row>
    <row r="1131" spans="2:85" x14ac:dyDescent="0.4">
      <c r="B1131">
        <v>193674</v>
      </c>
      <c r="C1131" t="s">
        <v>184</v>
      </c>
      <c r="D1131">
        <v>500</v>
      </c>
      <c r="E1131" t="s">
        <v>90</v>
      </c>
      <c r="F1131" s="1">
        <v>39781.612685185188</v>
      </c>
      <c r="G1131" s="1">
        <v>39781.612997685188</v>
      </c>
      <c r="H1131">
        <v>27</v>
      </c>
      <c r="I1131" t="str">
        <f>テーブル1[[#This Row],[出発地緯度]]&amp;","&amp;テーブル1[[#This Row],[出発地経度]]</f>
        <v>35.4619252920179,139.592419215631</v>
      </c>
      <c r="J1131" t="str">
        <f>テーブル1[[#This Row],[到着地緯度]]&amp;","&amp;テーブル1[[#This Row],[到着地経度]]</f>
        <v>35.4593182053734,139.588669347102</v>
      </c>
      <c r="M1131" t="s">
        <v>82</v>
      </c>
      <c r="N1131" t="s">
        <v>82</v>
      </c>
      <c r="AB1131">
        <v>420</v>
      </c>
      <c r="AC1131" s="1">
        <v>39781.612951388888</v>
      </c>
      <c r="AD1131" t="s">
        <v>84</v>
      </c>
      <c r="AF1131" t="s">
        <v>84</v>
      </c>
      <c r="AH1131" t="s">
        <v>84</v>
      </c>
      <c r="AJ1131" t="s">
        <v>84</v>
      </c>
      <c r="AL1131" t="s">
        <v>84</v>
      </c>
      <c r="AN1131" t="s">
        <v>84</v>
      </c>
      <c r="AP1131" t="s">
        <v>84</v>
      </c>
      <c r="AR1131" t="s">
        <v>84</v>
      </c>
      <c r="AT1131" t="s">
        <v>84</v>
      </c>
      <c r="AV1131" t="s">
        <v>84</v>
      </c>
      <c r="AX1131" t="s">
        <v>84</v>
      </c>
      <c r="AZ1131" t="s">
        <v>84</v>
      </c>
      <c r="BB1131" t="s">
        <v>84</v>
      </c>
      <c r="BD1131">
        <v>4607</v>
      </c>
      <c r="BE1131" t="s">
        <v>84</v>
      </c>
      <c r="BF1131" t="s">
        <v>84</v>
      </c>
      <c r="BH1131" t="s">
        <v>84</v>
      </c>
      <c r="BI1131" t="s">
        <v>84</v>
      </c>
      <c r="BJ1131" t="s">
        <v>84</v>
      </c>
      <c r="BK1131" t="s">
        <v>84</v>
      </c>
      <c r="BM1131" t="s">
        <v>84</v>
      </c>
      <c r="BN1131" t="s">
        <v>84</v>
      </c>
      <c r="BO1131" t="s">
        <v>84</v>
      </c>
      <c r="BQ1131">
        <v>0</v>
      </c>
      <c r="BR1131">
        <v>1</v>
      </c>
      <c r="BS1131">
        <v>1</v>
      </c>
      <c r="BT1131">
        <v>1</v>
      </c>
      <c r="BU1131">
        <v>420</v>
      </c>
      <c r="BV1131">
        <f>IF(テーブル1[[#This Row],[出発地施設緯度.世界測地系.]]="NA",テーブル1[[#This Row],[Olat]],テーブル1[[#This Row],[出発地施設緯度.世界測地系.]])</f>
        <v>35.461925292017902</v>
      </c>
      <c r="BW1131">
        <f>IF(テーブル1[[#This Row],[出発地施設経度.世界測地系.]]="NA",テーブル1[[#This Row],[Olon]],テーブル1[[#This Row],[出発地施設経度.世界測地系.]])</f>
        <v>139.592419215631</v>
      </c>
      <c r="BX1131">
        <f>IF(テーブル1[[#This Row],[到着地施設緯度.世界測地系.]]="NA",テーブル1[[#This Row],[Dlat]],テーブル1[[#This Row],[到着地施設緯度.世界測地系.]])</f>
        <v>35.4593182053734</v>
      </c>
      <c r="BY1131">
        <f>IF(テーブル1[[#This Row],[到着地施設経度.世界測地系.]]="NA",テーブル1[[#This Row],[Dlon]],テーブル1[[#This Row],[到着地施設経度.世界測地系.]])</f>
        <v>139.58866934710201</v>
      </c>
      <c r="BZ1131" t="s">
        <v>84</v>
      </c>
      <c r="CA1131" t="s">
        <v>84</v>
      </c>
      <c r="CB1131" t="s">
        <v>84</v>
      </c>
      <c r="CC1131" t="s">
        <v>84</v>
      </c>
      <c r="CD1131">
        <v>35.461925292017902</v>
      </c>
      <c r="CE1131">
        <v>139.592419215631</v>
      </c>
      <c r="CF1131">
        <v>35.4593182053734</v>
      </c>
      <c r="CG1131">
        <v>139.58866934710201</v>
      </c>
    </row>
    <row r="1132" spans="2:85" x14ac:dyDescent="0.4">
      <c r="B1132">
        <v>197235</v>
      </c>
      <c r="C1132" t="s">
        <v>184</v>
      </c>
      <c r="D1132">
        <v>500</v>
      </c>
      <c r="E1132" t="s">
        <v>90</v>
      </c>
      <c r="F1132" s="1">
        <v>39788.355208333334</v>
      </c>
      <c r="G1132" s="1">
        <v>39788.396643518521</v>
      </c>
      <c r="H1132">
        <v>3580</v>
      </c>
      <c r="I1132" t="str">
        <f>テーブル1[[#This Row],[出発地緯度]]&amp;","&amp;テーブル1[[#This Row],[出発地経度]]</f>
        <v>35.4142356719118,139.545416115148</v>
      </c>
      <c r="J1132" t="str">
        <f>テーブル1[[#This Row],[到着地緯度]]&amp;","&amp;テーブル1[[#This Row],[到着地経度]]</f>
        <v>35.4508370717899,139.632137327654</v>
      </c>
      <c r="M1132" t="s">
        <v>82</v>
      </c>
      <c r="N1132" t="s">
        <v>112</v>
      </c>
      <c r="O1132" t="s">
        <v>100</v>
      </c>
      <c r="P1132" t="s">
        <v>82</v>
      </c>
      <c r="AB1132">
        <v>800</v>
      </c>
      <c r="AC1132" s="1">
        <v>39788.360960648148</v>
      </c>
      <c r="AD1132">
        <v>240</v>
      </c>
      <c r="AE1132" s="1">
        <v>39788.373819444445</v>
      </c>
      <c r="AF1132">
        <v>420</v>
      </c>
      <c r="AG1132" s="1">
        <v>39788.393437500003</v>
      </c>
      <c r="AH1132" t="s">
        <v>84</v>
      </c>
      <c r="AJ1132" t="s">
        <v>84</v>
      </c>
      <c r="AL1132" t="s">
        <v>84</v>
      </c>
      <c r="AN1132" t="s">
        <v>84</v>
      </c>
      <c r="AP1132" t="s">
        <v>84</v>
      </c>
      <c r="AR1132" t="s">
        <v>84</v>
      </c>
      <c r="AT1132" t="s">
        <v>84</v>
      </c>
      <c r="AV1132" t="s">
        <v>84</v>
      </c>
      <c r="AX1132" t="s">
        <v>84</v>
      </c>
      <c r="AZ1132" t="s">
        <v>84</v>
      </c>
      <c r="BB1132" t="s">
        <v>84</v>
      </c>
      <c r="BD1132">
        <v>6512</v>
      </c>
      <c r="BE1132" t="s">
        <v>84</v>
      </c>
      <c r="BF1132" t="s">
        <v>84</v>
      </c>
      <c r="BH1132" t="s">
        <v>84</v>
      </c>
      <c r="BI1132" t="s">
        <v>84</v>
      </c>
      <c r="BJ1132" t="s">
        <v>84</v>
      </c>
      <c r="BK1132" t="s">
        <v>84</v>
      </c>
      <c r="BM1132" t="s">
        <v>84</v>
      </c>
      <c r="BN1132" t="s">
        <v>84</v>
      </c>
      <c r="BO1132" t="s">
        <v>84</v>
      </c>
      <c r="BQ1132">
        <v>0</v>
      </c>
      <c r="BR1132">
        <v>1</v>
      </c>
      <c r="BS1132">
        <v>1</v>
      </c>
      <c r="BT1132">
        <v>1</v>
      </c>
      <c r="BU1132">
        <v>420</v>
      </c>
      <c r="BV1132">
        <f>IF(テーブル1[[#This Row],[出発地施設緯度.世界測地系.]]="NA",テーブル1[[#This Row],[Olat]],テーブル1[[#This Row],[出発地施設緯度.世界測地系.]])</f>
        <v>35.414235671911797</v>
      </c>
      <c r="BW1132">
        <f>IF(テーブル1[[#This Row],[出発地施設経度.世界測地系.]]="NA",テーブル1[[#This Row],[Olon]],テーブル1[[#This Row],[出発地施設経度.世界測地系.]])</f>
        <v>139.54541611514799</v>
      </c>
      <c r="BX1132">
        <f>IF(テーブル1[[#This Row],[到着地施設緯度.世界測地系.]]="NA",テーブル1[[#This Row],[Dlat]],テーブル1[[#This Row],[到着地施設緯度.世界測地系.]])</f>
        <v>35.450837071789898</v>
      </c>
      <c r="BY1132">
        <f>IF(テーブル1[[#This Row],[到着地施設経度.世界測地系.]]="NA",テーブル1[[#This Row],[Dlon]],テーブル1[[#This Row],[到着地施設経度.世界測地系.]])</f>
        <v>139.63213732765399</v>
      </c>
      <c r="BZ1132" t="s">
        <v>84</v>
      </c>
      <c r="CA1132" t="s">
        <v>84</v>
      </c>
      <c r="CB1132" t="s">
        <v>84</v>
      </c>
      <c r="CC1132" t="s">
        <v>84</v>
      </c>
      <c r="CD1132">
        <v>35.414235671911797</v>
      </c>
      <c r="CE1132">
        <v>139.54541611514799</v>
      </c>
      <c r="CF1132">
        <v>35.450837071789898</v>
      </c>
      <c r="CG1132">
        <v>139.63213732765399</v>
      </c>
    </row>
    <row r="1133" spans="2:85" x14ac:dyDescent="0.4">
      <c r="B1133">
        <v>198988</v>
      </c>
      <c r="C1133" t="s">
        <v>184</v>
      </c>
      <c r="D1133">
        <v>500</v>
      </c>
      <c r="E1133" t="s">
        <v>90</v>
      </c>
      <c r="F1133" s="1">
        <v>39791.475289351853</v>
      </c>
      <c r="G1133" s="1">
        <v>39791.527222222219</v>
      </c>
      <c r="H1133">
        <v>4487</v>
      </c>
      <c r="I1133" t="str">
        <f>テーブル1[[#This Row],[出発地緯度]]&amp;","&amp;テーブル1[[#This Row],[出発地経度]]</f>
        <v>35.4299480425214,139.559798097234</v>
      </c>
      <c r="J1133" t="str">
        <f>テーブル1[[#This Row],[到着地緯度]]&amp;","&amp;テーブル1[[#This Row],[到着地経度]]</f>
        <v>35.4298890476142,139.559728405738</v>
      </c>
      <c r="M1133" t="s">
        <v>82</v>
      </c>
      <c r="N1133" t="s">
        <v>82</v>
      </c>
      <c r="AB1133">
        <v>420</v>
      </c>
      <c r="AC1133" s="1">
        <v>39791.522731481484</v>
      </c>
      <c r="AD1133" t="s">
        <v>84</v>
      </c>
      <c r="AF1133" t="s">
        <v>84</v>
      </c>
      <c r="AH1133" t="s">
        <v>84</v>
      </c>
      <c r="AJ1133" t="s">
        <v>84</v>
      </c>
      <c r="AL1133" t="s">
        <v>84</v>
      </c>
      <c r="AN1133" t="s">
        <v>84</v>
      </c>
      <c r="AP1133" t="s">
        <v>84</v>
      </c>
      <c r="AR1133" t="s">
        <v>84</v>
      </c>
      <c r="AT1133" t="s">
        <v>84</v>
      </c>
      <c r="AV1133" t="s">
        <v>84</v>
      </c>
      <c r="AX1133" t="s">
        <v>84</v>
      </c>
      <c r="AZ1133" t="s">
        <v>84</v>
      </c>
      <c r="BB1133" t="s">
        <v>84</v>
      </c>
      <c r="BD1133">
        <v>7538</v>
      </c>
      <c r="BE1133" t="s">
        <v>84</v>
      </c>
      <c r="BF1133" t="s">
        <v>84</v>
      </c>
      <c r="BH1133" t="s">
        <v>84</v>
      </c>
      <c r="BI1133" t="s">
        <v>84</v>
      </c>
      <c r="BJ1133" t="s">
        <v>84</v>
      </c>
      <c r="BK1133" t="s">
        <v>84</v>
      </c>
      <c r="BM1133" t="s">
        <v>84</v>
      </c>
      <c r="BN1133" t="s">
        <v>84</v>
      </c>
      <c r="BO1133" t="s">
        <v>84</v>
      </c>
      <c r="BQ1133">
        <v>0</v>
      </c>
      <c r="BR1133">
        <v>1</v>
      </c>
      <c r="BS1133">
        <v>1</v>
      </c>
      <c r="BT1133">
        <v>1</v>
      </c>
      <c r="BU1133">
        <v>420</v>
      </c>
      <c r="BV1133">
        <f>IF(テーブル1[[#This Row],[出発地施設緯度.世界測地系.]]="NA",テーブル1[[#This Row],[Olat]],テーブル1[[#This Row],[出発地施設緯度.世界測地系.]])</f>
        <v>35.429948042521403</v>
      </c>
      <c r="BW1133">
        <f>IF(テーブル1[[#This Row],[出発地施設経度.世界測地系.]]="NA",テーブル1[[#This Row],[Olon]],テーブル1[[#This Row],[出発地施設経度.世界測地系.]])</f>
        <v>139.55979809723399</v>
      </c>
      <c r="BX1133">
        <f>IF(テーブル1[[#This Row],[到着地施設緯度.世界測地系.]]="NA",テーブル1[[#This Row],[Dlat]],テーブル1[[#This Row],[到着地施設緯度.世界測地系.]])</f>
        <v>35.429889047614203</v>
      </c>
      <c r="BY1133">
        <f>IF(テーブル1[[#This Row],[到着地施設経度.世界測地系.]]="NA",テーブル1[[#This Row],[Dlon]],テーブル1[[#This Row],[到着地施設経度.世界測地系.]])</f>
        <v>139.55972840573801</v>
      </c>
      <c r="BZ1133" t="s">
        <v>84</v>
      </c>
      <c r="CA1133" t="s">
        <v>84</v>
      </c>
      <c r="CB1133" t="s">
        <v>84</v>
      </c>
      <c r="CC1133" t="s">
        <v>84</v>
      </c>
      <c r="CD1133">
        <v>35.429948042521403</v>
      </c>
      <c r="CE1133">
        <v>139.55979809723399</v>
      </c>
      <c r="CF1133">
        <v>35.429889047614203</v>
      </c>
      <c r="CG1133">
        <v>139.55972840573801</v>
      </c>
    </row>
    <row r="1134" spans="2:85" x14ac:dyDescent="0.4">
      <c r="B1134">
        <v>209807</v>
      </c>
      <c r="C1134" t="s">
        <v>184</v>
      </c>
      <c r="D1134">
        <v>500</v>
      </c>
      <c r="E1134" t="s">
        <v>90</v>
      </c>
      <c r="F1134" s="1">
        <v>39792.460625</v>
      </c>
      <c r="G1134" s="1">
        <v>39792.467280092591</v>
      </c>
      <c r="H1134">
        <v>575</v>
      </c>
      <c r="I1134" t="str">
        <f>テーブル1[[#This Row],[出発地緯度]]&amp;","&amp;テーブル1[[#This Row],[出発地経度]]</f>
        <v>35.4300982398576,139.5605653266</v>
      </c>
      <c r="J1134" t="str">
        <f>テーブル1[[#This Row],[到着地緯度]]&amp;","&amp;テーブル1[[#This Row],[到着地経度]]</f>
        <v>35.4278558669584,139.559835690449</v>
      </c>
      <c r="M1134" t="s">
        <v>82</v>
      </c>
      <c r="N1134" t="s">
        <v>141</v>
      </c>
      <c r="AB1134">
        <v>300</v>
      </c>
      <c r="AC1134" s="1">
        <v>39792.461018518516</v>
      </c>
      <c r="AD1134" t="s">
        <v>84</v>
      </c>
      <c r="AF1134" t="s">
        <v>84</v>
      </c>
      <c r="AH1134" t="s">
        <v>84</v>
      </c>
      <c r="AJ1134" t="s">
        <v>84</v>
      </c>
      <c r="AL1134" t="s">
        <v>84</v>
      </c>
      <c r="AN1134" t="s">
        <v>84</v>
      </c>
      <c r="AP1134" t="s">
        <v>84</v>
      </c>
      <c r="AR1134" t="s">
        <v>84</v>
      </c>
      <c r="AT1134" t="s">
        <v>84</v>
      </c>
      <c r="AV1134" t="s">
        <v>84</v>
      </c>
      <c r="AX1134" t="s">
        <v>84</v>
      </c>
      <c r="AZ1134" t="s">
        <v>84</v>
      </c>
      <c r="BB1134" t="s">
        <v>84</v>
      </c>
      <c r="BD1134">
        <v>7808</v>
      </c>
      <c r="BE1134" t="s">
        <v>84</v>
      </c>
      <c r="BF1134" t="s">
        <v>84</v>
      </c>
      <c r="BH1134" t="s">
        <v>84</v>
      </c>
      <c r="BI1134" t="s">
        <v>84</v>
      </c>
      <c r="BJ1134" t="s">
        <v>84</v>
      </c>
      <c r="BK1134" t="s">
        <v>84</v>
      </c>
      <c r="BM1134" t="s">
        <v>84</v>
      </c>
      <c r="BN1134" t="s">
        <v>84</v>
      </c>
      <c r="BO1134" t="s">
        <v>84</v>
      </c>
      <c r="BQ1134">
        <v>0</v>
      </c>
      <c r="BR1134">
        <v>1</v>
      </c>
      <c r="BS1134">
        <v>1</v>
      </c>
      <c r="BT1134">
        <v>1</v>
      </c>
      <c r="BU1134">
        <v>420</v>
      </c>
      <c r="BV1134">
        <f>IF(テーブル1[[#This Row],[出発地施設緯度.世界測地系.]]="NA",テーブル1[[#This Row],[Olat]],テーブル1[[#This Row],[出発地施設緯度.世界測地系.]])</f>
        <v>35.4300982398576</v>
      </c>
      <c r="BW1134">
        <f>IF(テーブル1[[#This Row],[出発地施設経度.世界測地系.]]="NA",テーブル1[[#This Row],[Olon]],テーブル1[[#This Row],[出発地施設経度.世界測地系.]])</f>
        <v>139.5605653266</v>
      </c>
      <c r="BX1134">
        <f>IF(テーブル1[[#This Row],[到着地施設緯度.世界測地系.]]="NA",テーブル1[[#This Row],[Dlat]],テーブル1[[#This Row],[到着地施設緯度.世界測地系.]])</f>
        <v>35.427855866958403</v>
      </c>
      <c r="BY1134">
        <f>IF(テーブル1[[#This Row],[到着地施設経度.世界測地系.]]="NA",テーブル1[[#This Row],[Dlon]],テーブル1[[#This Row],[到着地施設経度.世界測地系.]])</f>
        <v>139.55983569044901</v>
      </c>
      <c r="BZ1134" t="s">
        <v>84</v>
      </c>
      <c r="CA1134" t="s">
        <v>84</v>
      </c>
      <c r="CB1134" t="s">
        <v>84</v>
      </c>
      <c r="CC1134" t="s">
        <v>84</v>
      </c>
      <c r="CD1134">
        <v>35.4300982398576</v>
      </c>
      <c r="CE1134">
        <v>139.5605653266</v>
      </c>
      <c r="CF1134">
        <v>35.427855866958403</v>
      </c>
      <c r="CG1134">
        <v>139.55983569044901</v>
      </c>
    </row>
    <row r="1135" spans="2:85" x14ac:dyDescent="0.4">
      <c r="B1135">
        <v>211613</v>
      </c>
      <c r="C1135" t="s">
        <v>184</v>
      </c>
      <c r="D1135">
        <v>500</v>
      </c>
      <c r="E1135" t="s">
        <v>90</v>
      </c>
      <c r="F1135" s="1">
        <v>39795.622650462959</v>
      </c>
      <c r="G1135" s="1">
        <v>39795.647592592592</v>
      </c>
      <c r="H1135">
        <v>2155</v>
      </c>
      <c r="I1135" t="str">
        <f>テーブル1[[#This Row],[出発地緯度]]&amp;","&amp;テーブル1[[#This Row],[出発地経度]]</f>
        <v>35.4009479492369,139.594425456823</v>
      </c>
      <c r="J1135" t="str">
        <f>テーブル1[[#This Row],[到着地緯度]]&amp;","&amp;テーブル1[[#This Row],[到着地経度]]</f>
        <v>35.3996283796622,139.5766369949</v>
      </c>
      <c r="M1135" t="s">
        <v>82</v>
      </c>
      <c r="N1135" t="s">
        <v>104</v>
      </c>
      <c r="AB1135">
        <v>110</v>
      </c>
      <c r="AC1135" s="1">
        <v>39795.631145833337</v>
      </c>
      <c r="AD1135" t="s">
        <v>84</v>
      </c>
      <c r="AF1135" t="s">
        <v>84</v>
      </c>
      <c r="AH1135" t="s">
        <v>84</v>
      </c>
      <c r="AJ1135" t="s">
        <v>84</v>
      </c>
      <c r="AL1135" t="s">
        <v>84</v>
      </c>
      <c r="AN1135" t="s">
        <v>84</v>
      </c>
      <c r="AP1135" t="s">
        <v>84</v>
      </c>
      <c r="AR1135" t="s">
        <v>84</v>
      </c>
      <c r="AT1135" t="s">
        <v>84</v>
      </c>
      <c r="AV1135" t="s">
        <v>84</v>
      </c>
      <c r="AX1135" t="s">
        <v>84</v>
      </c>
      <c r="AZ1135" t="s">
        <v>84</v>
      </c>
      <c r="BB1135" t="s">
        <v>84</v>
      </c>
      <c r="BD1135">
        <v>8750</v>
      </c>
      <c r="BE1135" t="s">
        <v>84</v>
      </c>
      <c r="BF1135" t="s">
        <v>84</v>
      </c>
      <c r="BH1135" t="s">
        <v>84</v>
      </c>
      <c r="BI1135" t="s">
        <v>84</v>
      </c>
      <c r="BJ1135" t="s">
        <v>84</v>
      </c>
      <c r="BK1135" t="s">
        <v>84</v>
      </c>
      <c r="BM1135" t="s">
        <v>84</v>
      </c>
      <c r="BN1135" t="s">
        <v>84</v>
      </c>
      <c r="BO1135" t="s">
        <v>84</v>
      </c>
      <c r="BQ1135">
        <v>0</v>
      </c>
      <c r="BR1135">
        <v>1</v>
      </c>
      <c r="BS1135">
        <v>1</v>
      </c>
      <c r="BT1135">
        <v>1</v>
      </c>
      <c r="BU1135">
        <v>420</v>
      </c>
      <c r="BV1135">
        <f>IF(テーブル1[[#This Row],[出発地施設緯度.世界測地系.]]="NA",テーブル1[[#This Row],[Olat]],テーブル1[[#This Row],[出発地施設緯度.世界測地系.]])</f>
        <v>35.400947949236901</v>
      </c>
      <c r="BW1135">
        <f>IF(テーブル1[[#This Row],[出発地施設経度.世界測地系.]]="NA",テーブル1[[#This Row],[Olon]],テーブル1[[#This Row],[出発地施設経度.世界測地系.]])</f>
        <v>139.59442545682299</v>
      </c>
      <c r="BX1135">
        <f>IF(テーブル1[[#This Row],[到着地施設緯度.世界測地系.]]="NA",テーブル1[[#This Row],[Dlat]],テーブル1[[#This Row],[到着地施設緯度.世界測地系.]])</f>
        <v>35.399628379662197</v>
      </c>
      <c r="BY1135">
        <f>IF(テーブル1[[#This Row],[到着地施設経度.世界測地系.]]="NA",テーブル1[[#This Row],[Dlon]],テーブル1[[#This Row],[到着地施設経度.世界測地系.]])</f>
        <v>139.57663699490001</v>
      </c>
      <c r="BZ1135" t="s">
        <v>84</v>
      </c>
      <c r="CA1135" t="s">
        <v>84</v>
      </c>
      <c r="CB1135" t="s">
        <v>84</v>
      </c>
      <c r="CC1135" t="s">
        <v>84</v>
      </c>
      <c r="CD1135">
        <v>35.400947949236901</v>
      </c>
      <c r="CE1135">
        <v>139.59442545682299</v>
      </c>
      <c r="CF1135">
        <v>35.399628379662197</v>
      </c>
      <c r="CG1135">
        <v>139.57663699490001</v>
      </c>
    </row>
    <row r="1136" spans="2:85" x14ac:dyDescent="0.4">
      <c r="B1136">
        <v>224585</v>
      </c>
      <c r="C1136" t="s">
        <v>184</v>
      </c>
      <c r="D1136">
        <v>500</v>
      </c>
      <c r="E1136" t="s">
        <v>90</v>
      </c>
      <c r="F1136" s="1">
        <v>39801.584409722222</v>
      </c>
      <c r="G1136" s="1">
        <v>39801.600844907407</v>
      </c>
      <c r="H1136">
        <v>1420</v>
      </c>
      <c r="I1136" t="str">
        <f>テーブル1[[#This Row],[出発地緯度]]&amp;","&amp;テーブル1[[#This Row],[出発地経度]]</f>
        <v>35.3889370235176,139.570929261225</v>
      </c>
      <c r="J1136" t="str">
        <f>テーブル1[[#This Row],[到着地緯度]]&amp;","&amp;テーブル1[[#This Row],[到着地経度]]</f>
        <v>35.4167086765776,139.595176468722</v>
      </c>
      <c r="M1136" t="s">
        <v>82</v>
      </c>
      <c r="N1136" t="s">
        <v>104</v>
      </c>
      <c r="AB1136">
        <v>110</v>
      </c>
      <c r="AC1136" s="1">
        <v>39801.589918981481</v>
      </c>
      <c r="AD1136" t="s">
        <v>84</v>
      </c>
      <c r="AF1136" t="s">
        <v>84</v>
      </c>
      <c r="AH1136" t="s">
        <v>84</v>
      </c>
      <c r="AJ1136" t="s">
        <v>84</v>
      </c>
      <c r="AL1136" t="s">
        <v>84</v>
      </c>
      <c r="AN1136" t="s">
        <v>84</v>
      </c>
      <c r="AP1136" t="s">
        <v>84</v>
      </c>
      <c r="AR1136" t="s">
        <v>84</v>
      </c>
      <c r="AT1136" t="s">
        <v>84</v>
      </c>
      <c r="AV1136" t="s">
        <v>84</v>
      </c>
      <c r="AX1136" t="s">
        <v>84</v>
      </c>
      <c r="AZ1136" t="s">
        <v>84</v>
      </c>
      <c r="BB1136" t="s">
        <v>84</v>
      </c>
      <c r="BD1136">
        <v>10272</v>
      </c>
      <c r="BE1136" t="s">
        <v>84</v>
      </c>
      <c r="BF1136" t="s">
        <v>84</v>
      </c>
      <c r="BH1136" t="s">
        <v>84</v>
      </c>
      <c r="BI1136" t="s">
        <v>84</v>
      </c>
      <c r="BJ1136" t="s">
        <v>84</v>
      </c>
      <c r="BK1136" t="s">
        <v>84</v>
      </c>
      <c r="BM1136" t="s">
        <v>84</v>
      </c>
      <c r="BN1136" t="s">
        <v>84</v>
      </c>
      <c r="BO1136" t="s">
        <v>84</v>
      </c>
      <c r="BQ1136">
        <v>0</v>
      </c>
      <c r="BR1136">
        <v>1</v>
      </c>
      <c r="BS1136">
        <v>1</v>
      </c>
      <c r="BT1136">
        <v>1</v>
      </c>
      <c r="BU1136">
        <v>420</v>
      </c>
      <c r="BV1136">
        <f>IF(テーブル1[[#This Row],[出発地施設緯度.世界測地系.]]="NA",テーブル1[[#This Row],[Olat]],テーブル1[[#This Row],[出発地施設緯度.世界測地系.]])</f>
        <v>35.388937023517599</v>
      </c>
      <c r="BW1136">
        <f>IF(テーブル1[[#This Row],[出発地施設経度.世界測地系.]]="NA",テーブル1[[#This Row],[Olon]],テーブル1[[#This Row],[出発地施設経度.世界測地系.]])</f>
        <v>139.57092926122499</v>
      </c>
      <c r="BX1136">
        <f>IF(テーブル1[[#This Row],[到着地施設緯度.世界測地系.]]="NA",テーブル1[[#This Row],[Dlat]],テーブル1[[#This Row],[到着地施設緯度.世界測地系.]])</f>
        <v>35.416708676577599</v>
      </c>
      <c r="BY1136">
        <f>IF(テーブル1[[#This Row],[到着地施設経度.世界測地系.]]="NA",テーブル1[[#This Row],[Dlon]],テーブル1[[#This Row],[到着地施設経度.世界測地系.]])</f>
        <v>139.595176468722</v>
      </c>
      <c r="BZ1136" t="s">
        <v>84</v>
      </c>
      <c r="CA1136" t="s">
        <v>84</v>
      </c>
      <c r="CB1136" t="s">
        <v>84</v>
      </c>
      <c r="CC1136" t="s">
        <v>84</v>
      </c>
      <c r="CD1136">
        <v>35.388937023517599</v>
      </c>
      <c r="CE1136">
        <v>139.57092926122499</v>
      </c>
      <c r="CF1136">
        <v>35.416708676577599</v>
      </c>
      <c r="CG1136">
        <v>139.595176468722</v>
      </c>
    </row>
    <row r="1137" spans="2:85" x14ac:dyDescent="0.4">
      <c r="B1137">
        <v>190672</v>
      </c>
      <c r="C1137" t="s">
        <v>176</v>
      </c>
      <c r="D1137">
        <v>999</v>
      </c>
      <c r="E1137" t="s">
        <v>86</v>
      </c>
      <c r="F1137" s="1">
        <v>39775.347222222219</v>
      </c>
      <c r="G1137" s="1">
        <v>39775.373611111114</v>
      </c>
      <c r="H1137">
        <v>2280</v>
      </c>
      <c r="I1137" t="str">
        <f>テーブル1[[#This Row],[出発地緯度]]&amp;","&amp;テーブル1[[#This Row],[出発地経度]]</f>
        <v>35.3766881175857,139.501308807162</v>
      </c>
      <c r="J1137" t="str">
        <f>テーブル1[[#This Row],[到着地緯度]]&amp;","&amp;テーブル1[[#This Row],[到着地経度]]</f>
        <v>35.4003452940124,139.536048732707</v>
      </c>
      <c r="K1137" t="s">
        <v>79</v>
      </c>
      <c r="L1137" t="s">
        <v>177</v>
      </c>
      <c r="M1137" t="s">
        <v>82</v>
      </c>
      <c r="N1137" t="s">
        <v>100</v>
      </c>
      <c r="O1137" t="s">
        <v>82</v>
      </c>
      <c r="AB1137">
        <v>240</v>
      </c>
      <c r="AC1137" s="1">
        <v>39775.354166666664</v>
      </c>
      <c r="AD1137">
        <v>420</v>
      </c>
      <c r="AE1137" s="1">
        <v>39775.368055555555</v>
      </c>
      <c r="AF1137" t="s">
        <v>84</v>
      </c>
      <c r="AH1137" t="s">
        <v>84</v>
      </c>
      <c r="AJ1137" t="s">
        <v>84</v>
      </c>
      <c r="AL1137" t="s">
        <v>84</v>
      </c>
      <c r="AN1137" t="s">
        <v>84</v>
      </c>
      <c r="AP1137" t="s">
        <v>84</v>
      </c>
      <c r="AR1137" t="s">
        <v>84</v>
      </c>
      <c r="AT1137" t="s">
        <v>84</v>
      </c>
      <c r="AV1137" t="s">
        <v>84</v>
      </c>
      <c r="AX1137" t="s">
        <v>84</v>
      </c>
      <c r="AZ1137" t="s">
        <v>84</v>
      </c>
      <c r="BB1137" t="s">
        <v>84</v>
      </c>
      <c r="BD1137">
        <v>2996</v>
      </c>
      <c r="BE1137">
        <v>301</v>
      </c>
      <c r="BF1137">
        <v>110</v>
      </c>
      <c r="BG1137" t="s">
        <v>79</v>
      </c>
      <c r="BH1137">
        <v>35.373433300000002</v>
      </c>
      <c r="BI1137">
        <v>139.50448220000001</v>
      </c>
      <c r="BJ1137">
        <v>304</v>
      </c>
      <c r="BK1137">
        <v>999</v>
      </c>
      <c r="BL1137" t="s">
        <v>86</v>
      </c>
      <c r="BM1137">
        <v>35.397092399999998</v>
      </c>
      <c r="BN1137">
        <v>139.53922610000001</v>
      </c>
      <c r="BO1137">
        <v>1</v>
      </c>
      <c r="BP1137" t="s">
        <v>81</v>
      </c>
      <c r="BQ1137">
        <v>1</v>
      </c>
      <c r="BR1137">
        <v>3</v>
      </c>
      <c r="BS1137">
        <v>1</v>
      </c>
      <c r="BT1137">
        <v>1</v>
      </c>
      <c r="BU1137">
        <v>420</v>
      </c>
      <c r="BV1137">
        <f>IF(テーブル1[[#This Row],[出発地施設緯度.世界測地系.]]="NA",テーブル1[[#This Row],[Olat]],テーブル1[[#This Row],[出発地施設緯度.世界測地系.]])</f>
        <v>35.376688117585701</v>
      </c>
      <c r="BW1137">
        <f>IF(テーブル1[[#This Row],[出発地施設経度.世界測地系.]]="NA",テーブル1[[#This Row],[Olon]],テーブル1[[#This Row],[出発地施設経度.世界測地系.]])</f>
        <v>139.50130880716199</v>
      </c>
      <c r="BX1137">
        <f>IF(テーブル1[[#This Row],[到着地施設緯度.世界測地系.]]="NA",テーブル1[[#This Row],[Dlat]],テーブル1[[#This Row],[到着地施設緯度.世界測地系.]])</f>
        <v>35.400345294012403</v>
      </c>
      <c r="BY1137">
        <f>IF(テーブル1[[#This Row],[到着地施設経度.世界測地系.]]="NA",テーブル1[[#This Row],[Dlon]],テーブル1[[#This Row],[到着地施設経度.世界測地系.]])</f>
        <v>139.536048732707</v>
      </c>
      <c r="BZ1137">
        <v>35.376688117585701</v>
      </c>
      <c r="CA1137">
        <v>139.50130880716199</v>
      </c>
      <c r="CB1137">
        <v>35.400345294012403</v>
      </c>
      <c r="CC1137">
        <v>139.536048732707</v>
      </c>
      <c r="CD1137">
        <v>35.376802009274101</v>
      </c>
      <c r="CE1137">
        <v>139.50153038351601</v>
      </c>
      <c r="CF1137">
        <v>35.400319795433298</v>
      </c>
      <c r="CG1137">
        <v>139.53597394009299</v>
      </c>
    </row>
    <row r="1138" spans="2:85" x14ac:dyDescent="0.4">
      <c r="B1138">
        <v>190673</v>
      </c>
      <c r="C1138" t="s">
        <v>176</v>
      </c>
      <c r="D1138">
        <v>200</v>
      </c>
      <c r="E1138" t="s">
        <v>88</v>
      </c>
      <c r="F1138" s="1">
        <v>39775.770833333336</v>
      </c>
      <c r="G1138" s="1">
        <v>39775.791666666664</v>
      </c>
      <c r="H1138">
        <v>1800</v>
      </c>
      <c r="I1138" t="str">
        <f>テーブル1[[#This Row],[出発地緯度]]&amp;","&amp;テーブル1[[#This Row],[出発地経度]]</f>
        <v>35.4003452940124,139.536048732707</v>
      </c>
      <c r="J1138" t="str">
        <f>テーブル1[[#This Row],[到着地緯度]]&amp;","&amp;テーブル1[[#This Row],[到着地経度]]</f>
        <v>35.3766881175857,139.501308807162</v>
      </c>
      <c r="K1138" t="s">
        <v>177</v>
      </c>
      <c r="L1138" t="s">
        <v>79</v>
      </c>
      <c r="M1138" t="s">
        <v>82</v>
      </c>
      <c r="N1138" t="s">
        <v>100</v>
      </c>
      <c r="O1138" t="s">
        <v>82</v>
      </c>
      <c r="AB1138">
        <v>240</v>
      </c>
      <c r="AC1138" s="1">
        <v>39775.777777777781</v>
      </c>
      <c r="AD1138">
        <v>420</v>
      </c>
      <c r="AE1138" s="1">
        <v>39775.788194444445</v>
      </c>
      <c r="AF1138" t="s">
        <v>84</v>
      </c>
      <c r="AH1138" t="s">
        <v>84</v>
      </c>
      <c r="AJ1138" t="s">
        <v>84</v>
      </c>
      <c r="AL1138" t="s">
        <v>84</v>
      </c>
      <c r="AN1138" t="s">
        <v>84</v>
      </c>
      <c r="AP1138" t="s">
        <v>84</v>
      </c>
      <c r="AR1138" t="s">
        <v>84</v>
      </c>
      <c r="AT1138" t="s">
        <v>84</v>
      </c>
      <c r="AV1138" t="s">
        <v>84</v>
      </c>
      <c r="AX1138" t="s">
        <v>84</v>
      </c>
      <c r="AZ1138" t="s">
        <v>84</v>
      </c>
      <c r="BB1138" t="s">
        <v>84</v>
      </c>
      <c r="BD1138">
        <v>2997</v>
      </c>
      <c r="BE1138">
        <v>304</v>
      </c>
      <c r="BF1138">
        <v>999</v>
      </c>
      <c r="BG1138" t="s">
        <v>86</v>
      </c>
      <c r="BH1138">
        <v>35.397092399999998</v>
      </c>
      <c r="BI1138">
        <v>139.53922610000001</v>
      </c>
      <c r="BJ1138">
        <v>301</v>
      </c>
      <c r="BK1138">
        <v>110</v>
      </c>
      <c r="BL1138" t="s">
        <v>79</v>
      </c>
      <c r="BM1138">
        <v>35.373433300000002</v>
      </c>
      <c r="BN1138">
        <v>139.50448220000001</v>
      </c>
      <c r="BO1138">
        <v>1</v>
      </c>
      <c r="BP1138" t="s">
        <v>81</v>
      </c>
      <c r="BQ1138">
        <v>1</v>
      </c>
      <c r="BR1138">
        <v>3</v>
      </c>
      <c r="BS1138">
        <v>1</v>
      </c>
      <c r="BT1138">
        <v>1</v>
      </c>
      <c r="BU1138">
        <v>420</v>
      </c>
      <c r="BV1138">
        <f>IF(テーブル1[[#This Row],[出発地施設緯度.世界測地系.]]="NA",テーブル1[[#This Row],[Olat]],テーブル1[[#This Row],[出発地施設緯度.世界測地系.]])</f>
        <v>35.400345294012403</v>
      </c>
      <c r="BW1138">
        <f>IF(テーブル1[[#This Row],[出発地施設経度.世界測地系.]]="NA",テーブル1[[#This Row],[Olon]],テーブル1[[#This Row],[出発地施設経度.世界測地系.]])</f>
        <v>139.536048732707</v>
      </c>
      <c r="BX1138">
        <f>IF(テーブル1[[#This Row],[到着地施設緯度.世界測地系.]]="NA",テーブル1[[#This Row],[Dlat]],テーブル1[[#This Row],[到着地施設緯度.世界測地系.]])</f>
        <v>35.376688117585701</v>
      </c>
      <c r="BY1138">
        <f>IF(テーブル1[[#This Row],[到着地施設経度.世界測地系.]]="NA",テーブル1[[#This Row],[Dlon]],テーブル1[[#This Row],[到着地施設経度.世界測地系.]])</f>
        <v>139.50130880716199</v>
      </c>
      <c r="BZ1138">
        <v>35.400345294012403</v>
      </c>
      <c r="CA1138">
        <v>139.536048732707</v>
      </c>
      <c r="CB1138">
        <v>35.376688117585701</v>
      </c>
      <c r="CC1138">
        <v>139.50130880716199</v>
      </c>
      <c r="CD1138">
        <v>35.400256602870201</v>
      </c>
      <c r="CE1138">
        <v>139.53601273978001</v>
      </c>
      <c r="CF1138">
        <v>35.376542738691498</v>
      </c>
      <c r="CG1138">
        <v>139.50162688744001</v>
      </c>
    </row>
    <row r="1139" spans="2:85" x14ac:dyDescent="0.4">
      <c r="B1139">
        <v>197896</v>
      </c>
      <c r="C1139" t="s">
        <v>211</v>
      </c>
      <c r="D1139">
        <v>500</v>
      </c>
      <c r="E1139" t="s">
        <v>90</v>
      </c>
      <c r="F1139" s="1">
        <v>39782.537314814814</v>
      </c>
      <c r="G1139" s="1">
        <v>39782.566655092596</v>
      </c>
      <c r="H1139">
        <v>2535</v>
      </c>
      <c r="I1139" t="str">
        <f>テーブル1[[#This Row],[出発地緯度]]&amp;","&amp;テーブル1[[#This Row],[出発地経度]]</f>
        <v>35.248692682337,139.671585559606</v>
      </c>
      <c r="J1139" t="str">
        <f>テーブル1[[#This Row],[到着地緯度]]&amp;","&amp;テーブル1[[#This Row],[到着地経度]]</f>
        <v>35.2790464032427,139.669728316158</v>
      </c>
      <c r="K1139" t="s">
        <v>79</v>
      </c>
      <c r="L1139" t="s">
        <v>212</v>
      </c>
      <c r="M1139" t="s">
        <v>82</v>
      </c>
      <c r="N1139" t="s">
        <v>83</v>
      </c>
      <c r="AB1139">
        <v>210</v>
      </c>
      <c r="AC1139" s="1">
        <v>39782.553124999999</v>
      </c>
      <c r="AD1139" t="s">
        <v>84</v>
      </c>
      <c r="AF1139" t="s">
        <v>84</v>
      </c>
      <c r="AH1139" t="s">
        <v>84</v>
      </c>
      <c r="AJ1139" t="s">
        <v>84</v>
      </c>
      <c r="AL1139" t="s">
        <v>84</v>
      </c>
      <c r="AN1139" t="s">
        <v>84</v>
      </c>
      <c r="AP1139" t="s">
        <v>84</v>
      </c>
      <c r="AR1139" t="s">
        <v>84</v>
      </c>
      <c r="AT1139" t="s">
        <v>84</v>
      </c>
      <c r="AV1139" t="s">
        <v>84</v>
      </c>
      <c r="AX1139" t="s">
        <v>84</v>
      </c>
      <c r="AZ1139" t="s">
        <v>84</v>
      </c>
      <c r="BB1139" t="s">
        <v>84</v>
      </c>
      <c r="BD1139">
        <v>6942</v>
      </c>
      <c r="BE1139">
        <v>876</v>
      </c>
      <c r="BF1139">
        <v>110</v>
      </c>
      <c r="BG1139" t="s">
        <v>79</v>
      </c>
      <c r="BH1139">
        <v>35.245421200000003</v>
      </c>
      <c r="BI1139">
        <v>139.67476719999999</v>
      </c>
      <c r="BJ1139">
        <v>1200</v>
      </c>
      <c r="BK1139">
        <v>180</v>
      </c>
      <c r="BL1139" t="s">
        <v>171</v>
      </c>
      <c r="BM1139">
        <v>35.275778199999998</v>
      </c>
      <c r="BN1139">
        <v>139.67291119999999</v>
      </c>
      <c r="BO1139">
        <v>1</v>
      </c>
      <c r="BP1139" t="s">
        <v>81</v>
      </c>
      <c r="BQ1139">
        <v>1</v>
      </c>
      <c r="BR1139">
        <v>3</v>
      </c>
      <c r="BS1139">
        <v>1</v>
      </c>
      <c r="BT1139">
        <v>1</v>
      </c>
      <c r="BU1139">
        <v>420</v>
      </c>
      <c r="BV1139">
        <f>IF(テーブル1[[#This Row],[出発地施設緯度.世界測地系.]]="NA",テーブル1[[#This Row],[Olat]],テーブル1[[#This Row],[出発地施設緯度.世界測地系.]])</f>
        <v>35.248692682337001</v>
      </c>
      <c r="BW1139">
        <f>IF(テーブル1[[#This Row],[出発地施設経度.世界測地系.]]="NA",テーブル1[[#This Row],[Olon]],テーブル1[[#This Row],[出発地施設経度.世界測地系.]])</f>
        <v>139.671585559606</v>
      </c>
      <c r="BX1139">
        <f>IF(テーブル1[[#This Row],[到着地施設緯度.世界測地系.]]="NA",テーブル1[[#This Row],[Dlat]],テーブル1[[#This Row],[到着地施設緯度.世界測地系.]])</f>
        <v>35.279046403242702</v>
      </c>
      <c r="BY1139">
        <f>IF(テーブル1[[#This Row],[到着地施設経度.世界測地系.]]="NA",テーブル1[[#This Row],[Dlon]],テーブル1[[#This Row],[到着地施設経度.世界測地系.]])</f>
        <v>139.669728316158</v>
      </c>
      <c r="BZ1139">
        <v>35.248692682337001</v>
      </c>
      <c r="CA1139">
        <v>139.671585559606</v>
      </c>
      <c r="CB1139">
        <v>35.279046403242702</v>
      </c>
      <c r="CC1139">
        <v>139.669728316158</v>
      </c>
      <c r="CD1139">
        <v>35.249047742408401</v>
      </c>
      <c r="CE1139">
        <v>139.67147385253401</v>
      </c>
      <c r="CF1139">
        <v>35.465800899635198</v>
      </c>
      <c r="CG1139">
        <v>139.62231245456499</v>
      </c>
    </row>
  </sheetData>
  <phoneticPr fontId="18"/>
  <pageMargins left="0.7" right="0.7" top="0.75" bottom="0.75" header="0.3" footer="0.3"/>
  <pageSetup paperSize="9" orientation="portrait" horizontalDpi="4294967293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trip_public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CHIKAMATSU</dc:creator>
  <cp:lastModifiedBy>CHIKAMATSU</cp:lastModifiedBy>
  <dcterms:created xsi:type="dcterms:W3CDTF">2016-09-16T06:26:23Z</dcterms:created>
  <dcterms:modified xsi:type="dcterms:W3CDTF">2016-09-20T03:00:05Z</dcterms:modified>
</cp:coreProperties>
</file>